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ownloads\ayer\Pendientes 09-03-2026\"/>
    </mc:Choice>
  </mc:AlternateContent>
  <bookViews>
    <workbookView xWindow="0" yWindow="0" windowWidth="20490" windowHeight="7050"/>
  </bookViews>
  <sheets>
    <sheet name="POA 2025" sheetId="1" r:id="rId1"/>
  </sheets>
  <calcPr calcId="162913"/>
</workbook>
</file>

<file path=xl/calcChain.xml><?xml version="1.0" encoding="utf-8"?>
<calcChain xmlns="http://schemas.openxmlformats.org/spreadsheetml/2006/main">
  <c r="V68" i="1" l="1"/>
  <c r="V67" i="1"/>
  <c r="V66" i="1"/>
  <c r="V65" i="1"/>
  <c r="V64" i="1"/>
  <c r="V63" i="1"/>
  <c r="V62" i="1"/>
  <c r="V61" i="1"/>
  <c r="V60" i="1"/>
  <c r="V59" i="1"/>
  <c r="V58" i="1"/>
  <c r="V57" i="1"/>
  <c r="V53" i="1" s="1"/>
  <c r="AM31" i="1" s="1"/>
  <c r="V56" i="1"/>
  <c r="V55" i="1"/>
  <c r="V54" i="1"/>
  <c r="U53" i="1"/>
  <c r="AL31" i="1" s="1"/>
  <c r="T53" i="1"/>
  <c r="S53" i="1"/>
  <c r="R53" i="1"/>
  <c r="AI31" i="1" s="1"/>
  <c r="Q53" i="1"/>
  <c r="AH31" i="1" s="1"/>
  <c r="P53" i="1"/>
  <c r="O53" i="1"/>
  <c r="N53" i="1"/>
  <c r="AE31" i="1" s="1"/>
  <c r="M53" i="1"/>
  <c r="AD31" i="1" s="1"/>
  <c r="L53" i="1"/>
  <c r="K53" i="1"/>
  <c r="V52" i="1"/>
  <c r="V51" i="1"/>
  <c r="V50" i="1"/>
  <c r="V49" i="1"/>
  <c r="V48" i="1"/>
  <c r="V47" i="1"/>
  <c r="V46" i="1"/>
  <c r="V45" i="1"/>
  <c r="V44" i="1"/>
  <c r="AM30" i="1" s="1"/>
  <c r="U44" i="1"/>
  <c r="T44" i="1"/>
  <c r="S44" i="1"/>
  <c r="AJ30" i="1" s="1"/>
  <c r="R44" i="1"/>
  <c r="AI30" i="1" s="1"/>
  <c r="Q44" i="1"/>
  <c r="P44" i="1"/>
  <c r="O44" i="1"/>
  <c r="AF30" i="1" s="1"/>
  <c r="N44" i="1"/>
  <c r="AE30" i="1" s="1"/>
  <c r="M44" i="1"/>
  <c r="L44" i="1"/>
  <c r="K44" i="1"/>
  <c r="AB30" i="1" s="1"/>
  <c r="V42" i="1"/>
  <c r="V41" i="1"/>
  <c r="V40" i="1"/>
  <c r="V39" i="1"/>
  <c r="V38" i="1"/>
  <c r="V37" i="1"/>
  <c r="V36" i="1"/>
  <c r="V35" i="1"/>
  <c r="V34" i="1"/>
  <c r="AM33" i="1"/>
  <c r="AL33" i="1"/>
  <c r="AK33" i="1"/>
  <c r="AJ33" i="1"/>
  <c r="AI33" i="1"/>
  <c r="AH33" i="1"/>
  <c r="AG33" i="1"/>
  <c r="AF33" i="1"/>
  <c r="AE33" i="1"/>
  <c r="AD33" i="1"/>
  <c r="AC33" i="1"/>
  <c r="AB33" i="1"/>
  <c r="AA33" i="1" s="1"/>
  <c r="V33" i="1"/>
  <c r="AM32" i="1"/>
  <c r="AL32" i="1"/>
  <c r="AK32" i="1"/>
  <c r="AJ32" i="1"/>
  <c r="AI32" i="1"/>
  <c r="AH32" i="1"/>
  <c r="AG32" i="1"/>
  <c r="AF32" i="1"/>
  <c r="AE32" i="1"/>
  <c r="AD32" i="1"/>
  <c r="AC32" i="1"/>
  <c r="AA32" i="1" s="1"/>
  <c r="AB32" i="1"/>
  <c r="V32" i="1"/>
  <c r="AK31" i="1"/>
  <c r="AJ31" i="1"/>
  <c r="AG31" i="1"/>
  <c r="AF31" i="1"/>
  <c r="AC31" i="1"/>
  <c r="AB31" i="1"/>
  <c r="V31" i="1"/>
  <c r="AL30" i="1"/>
  <c r="AK30" i="1"/>
  <c r="AH30" i="1"/>
  <c r="AG30" i="1"/>
  <c r="AD30" i="1"/>
  <c r="AC30" i="1"/>
  <c r="V30" i="1"/>
  <c r="AJ29" i="1"/>
  <c r="AJ28" i="1" s="1"/>
  <c r="AF29" i="1"/>
  <c r="AB29" i="1"/>
  <c r="V29" i="1"/>
  <c r="Y28" i="1"/>
  <c r="V28" i="1"/>
  <c r="AK27" i="1"/>
  <c r="AG27" i="1"/>
  <c r="AC27" i="1"/>
  <c r="V27" i="1"/>
  <c r="V26" i="1"/>
  <c r="V25" i="1"/>
  <c r="V24" i="1"/>
  <c r="AF23" i="1"/>
  <c r="AE23" i="1"/>
  <c r="AD23" i="1"/>
  <c r="V23" i="1"/>
  <c r="V22" i="1"/>
  <c r="V21" i="1"/>
  <c r="V20" i="1"/>
  <c r="V18" i="1" s="1"/>
  <c r="AM29" i="1" s="1"/>
  <c r="V19" i="1"/>
  <c r="U18" i="1"/>
  <c r="AL29" i="1" s="1"/>
  <c r="T18" i="1"/>
  <c r="AK29" i="1" s="1"/>
  <c r="AK28" i="1" s="1"/>
  <c r="S18" i="1"/>
  <c r="R18" i="1"/>
  <c r="AI29" i="1" s="1"/>
  <c r="AI28" i="1" s="1"/>
  <c r="Q18" i="1"/>
  <c r="AH29" i="1" s="1"/>
  <c r="P18" i="1"/>
  <c r="AG29" i="1" s="1"/>
  <c r="AG28" i="1" s="1"/>
  <c r="O18" i="1"/>
  <c r="N18" i="1"/>
  <c r="AE29" i="1" s="1"/>
  <c r="AE28" i="1" s="1"/>
  <c r="M18" i="1"/>
  <c r="AD29" i="1" s="1"/>
  <c r="L18" i="1"/>
  <c r="AC29" i="1" s="1"/>
  <c r="AC28" i="1" s="1"/>
  <c r="K18" i="1"/>
  <c r="V16" i="1"/>
  <c r="V15" i="1"/>
  <c r="AM27" i="1" s="1"/>
  <c r="U15" i="1"/>
  <c r="AL27" i="1" s="1"/>
  <c r="T15" i="1"/>
  <c r="S15" i="1"/>
  <c r="AJ27" i="1" s="1"/>
  <c r="R15" i="1"/>
  <c r="AI27" i="1" s="1"/>
  <c r="Q15" i="1"/>
  <c r="AH27" i="1" s="1"/>
  <c r="P15" i="1"/>
  <c r="O15" i="1"/>
  <c r="AF27" i="1" s="1"/>
  <c r="N15" i="1"/>
  <c r="AE27" i="1" s="1"/>
  <c r="M15" i="1"/>
  <c r="AD27" i="1" s="1"/>
  <c r="L15" i="1"/>
  <c r="K15" i="1"/>
  <c r="AB27" i="1" s="1"/>
  <c r="AA27" i="1" s="1"/>
  <c r="AH10" i="1" s="1"/>
  <c r="AA31" i="1" l="1"/>
  <c r="AA30" i="1"/>
  <c r="AM28" i="1"/>
  <c r="AA29" i="1"/>
  <c r="AD28" i="1"/>
  <c r="AH28" i="1"/>
  <c r="AL28" i="1"/>
  <c r="AF28" i="1"/>
  <c r="AB28" i="1"/>
  <c r="AA28" i="1" l="1"/>
  <c r="AH6" i="1" s="1"/>
</calcChain>
</file>

<file path=xl/sharedStrings.xml><?xml version="1.0" encoding="utf-8"?>
<sst xmlns="http://schemas.openxmlformats.org/spreadsheetml/2006/main" count="311" uniqueCount="185">
  <si>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</si>
  <si>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</si>
  <si>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</si>
  <si>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</si>
  <si>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</si>
  <si>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</si>
  <si>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</si>
  <si>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</si>
  <si>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</si>
  <si>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</si>
  <si>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</si>
  <si>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</si>
  <si>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</si>
  <si>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</si>
  <si>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</si>
  <si>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</si>
  <si>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</si>
  <si>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</si>
  <si>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</si>
  <si>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</si>
  <si>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DESARROLLO SOCIAL</t>
  </si>
  <si>
    <t>0.1.2.5</t>
  </si>
  <si>
    <t>DESARROLLO SOCIAL</t>
  </si>
  <si>
    <t>Componente 10</t>
  </si>
  <si>
    <t>Fortalecer la inclusión en los programas sociales en el municipio, se disminuir la pobreza en todas sus formas en todo el municipio, mediante su participación y atención.</t>
  </si>
  <si>
    <t>Porcentaje de reducción de personas en situación de pobreza multidimensional extrema</t>
  </si>
  <si>
    <t>Mide la reducción de personas en situación de pobreza multidimensional extrema, al aumentar los ingresos de las personas más pobres, garantizando su acceso a los servicios básicos.</t>
  </si>
  <si>
    <t>Eficiencia</t>
  </si>
  <si>
    <t>Gestión</t>
  </si>
  <si>
    <t>(Cantidad de habitantes en pobreza multidimencional extrema (2,291) que con el apoyo de los programas sociales les ayuda a salir de esa condicion y reducir dicho valor  / Total de  habitantes en pobreza multidimencional extrema (2,291) con el apoyo de los  programas sociales que les ayude a salir de esa condicion)*100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</si>
  <si>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</si>
  <si>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</si>
  <si>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</si>
  <si>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</si>
  <si>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</si>
  <si>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</si>
  <si>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</si>
  <si>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</si>
  <si>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</si>
  <si>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10.- DESARROLLO SOCIAL</t>
    </r>
  </si>
  <si>
    <t>1.2.5.1</t>
  </si>
  <si>
    <t>Actividad 10.1</t>
  </si>
  <si>
    <t>Incorporar al mayor número de Personas en pobreza extrema (ZAP) a los programas de atención o servicios básicos en sus diferentes dimensiones</t>
  </si>
  <si>
    <t>PORCENTAJE de reducción de personas en situación de pobreza multidimensional extrema.</t>
  </si>
  <si>
    <t>Mide las personas incluidas en cualquier apoyo, programa o servicio que represente reducir su situación de pobreza multidimensional extrema, sin que le represente un gasto económico</t>
  </si>
  <si>
    <t>(Cantidad de habitantes en pobreza multidimencional extrema (2,291) que es beneficiaria de alguno de los programas sociales que les ayude a salir de esa condicion y reducir dicho valor  / Total de  habitantes en pobreza multidimencional extrema (2,291) que es beneficiaria de alguno de los programas sociales que les ayude a salir de esa condicion)*100</t>
  </si>
  <si>
    <t xml:space="preserve">ODS 02 combatir al hambre, lograr la seguridad alimentaria y la mejora de la nutrición y promover la agricultura sostenible.  Este objetivo consiste en garantizar que todo el municipio pueda beneficiarse de una dieta saludable y nutritiva durante todo el año.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</si>
  <si>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</si>
  <si>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</si>
  <si>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</si>
  <si>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</si>
  <si>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</si>
  <si>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</si>
  <si>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</si>
  <si>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</si>
  <si>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</si>
  <si>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</si>
  <si>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</si>
  <si>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</si>
  <si>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</si>
  <si>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</si>
  <si>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</si>
  <si>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</si>
  <si>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</si>
  <si>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</si>
  <si>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</si>
  <si>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</si>
  <si>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</si>
  <si>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</si>
  <si>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 xml:space="preserve">Fraccionamiento Valle de los olivos II; </t>
    </r>
    <r>
      <rPr>
        <sz val="11"/>
        <color theme="1"/>
        <rFont val="Arial"/>
      </rPr>
      <t xml:space="preserve">Solicitan implementar un programa de trabajo de difusión de los diferentes programas sociales, que incluya desde las convocatorias, requisitos, notificaciones de aceptación y fechas programadas para recepción de becas, despensas, apoyos, etc., incluyendo bitácoras de realización de las campañas, días, medios, horarios de difusión y firmas de conocimiento por parte de los beneficiarios. </t>
    </r>
  </si>
  <si>
    <t>x</t>
  </si>
  <si>
    <t xml:space="preserve">Se hace del conocimineto a los ciudadanos del municipio las convocatorias que se encuentran abiertas para incripccion de programas sociales del Estado de Jalisco, donde se publican los requisitos para cada uno de los programas que se encuentran abiertos para becas y apoyos del gobierno del estado.  </t>
  </si>
  <si>
    <t xml:space="preserve">colaboracion </t>
  </si>
  <si>
    <t>X</t>
  </si>
  <si>
    <t>INSTITUCIONALES / Dirección</t>
  </si>
  <si>
    <t xml:space="preserve">SISTEMA DE SEGUIMIENTO Y EVALUACIÓN  / INDICADORES </t>
  </si>
  <si>
    <t>Establecer y maximizar la sinergia de cooperación entre los 3 niveles de gobierno.</t>
  </si>
  <si>
    <t>Establecer consejos o comités técnicos permanentes con representantes de los tres niveles, asi como firmar acuerdos con reglas claras sobre competencias, financiamiento y responsabilidades compartidas de igual manera crear órganos operativos conjuntos en regiones estratégicas para ejecutar políticas públicas coordinadas.</t>
  </si>
  <si>
    <t>Municipio de Ixtlahuacán de los Membrillos, Jal.</t>
  </si>
  <si>
    <t xml:space="preserve">Mejorar la coordinación entre delegados y agentes municipales para implementar y empadronar a la población para los programas y proyectos. </t>
  </si>
  <si>
    <t>Establecer reuniones de trabajo periódicas,  semanales o quincenales, con agendas definidas, para resolver dudas rápidas o compartir avances, asi como reportes estandarizados para unificar avances del proceso</t>
  </si>
  <si>
    <t>DIRECCION MUNICIPAL:</t>
  </si>
  <si>
    <t xml:space="preserve">Realizar el levantamiento de la población vulnerable en el municipio. </t>
  </si>
  <si>
    <t>Se trabaja en el proyecto, en conjunto con delegadps y agentes municipales para la realizacion de un senso, esto para asi identificar  la viulnerabilidad de cada una de las localidades del municipio.</t>
  </si>
  <si>
    <t>NOMBRE DEL PROGRAMA PRESUPUESTARIO:</t>
  </si>
  <si>
    <t xml:space="preserve">Fortalecimiento del desarrollo Social </t>
  </si>
  <si>
    <t xml:space="preserve">Ampliar el trabajo conjunto con el equipo de directivos y auxiliares de la dirección. </t>
  </si>
  <si>
    <t>Consolidar una estructura de colaboración efectiva y sostenida entre directivos y auxiliares de la dirección para mejorar la planificación, ejecución y evaluación de programas y acciones del municipio.</t>
  </si>
  <si>
    <t>NOMBRE DEL INDICADOR ESTRATEGICO:</t>
  </si>
  <si>
    <t>Índice de ejecución y cumplimiento de las actividades y proyectos incluidos en cada componente orientados a fortalecer los indicadores de combate a la pobreza.</t>
  </si>
  <si>
    <t xml:space="preserve">Fortalecer la coordinación de autoridades escolares y consejos de participación ciudadana para el desarrollo de los programas. </t>
  </si>
  <si>
    <t xml:space="preserve">Impulsar un modelo de coordinación efectiva entre las autoridades escolares y los consejos de participación ciudadana, que permita la planeación, implementación y evaluación conjunta de programas educativos, sociales y comunitarios en beneficio de las niñas, niños y jóvenes, asi como coordinar actividades  y proyectos en conjunto  y monitorer programas y atender las necesidades urgentes </t>
  </si>
  <si>
    <t xml:space="preserve">AÑO: </t>
  </si>
  <si>
    <t xml:space="preserve">Realizar convenios de colaboración con sector privado, la sociedad civil e instancias de gobierno de otros niveles </t>
  </si>
  <si>
    <t>Se trabaja para la gestionar de programas para el municipio en otros niveles de gobierno para sumar esfuerzos, recursos y capacidades en la atención de prioridades del municipio.</t>
  </si>
  <si>
    <t xml:space="preserve">Gestiones </t>
  </si>
  <si>
    <t>AVANCE MENSUAL</t>
  </si>
  <si>
    <t xml:space="preserve">Ampliar el número de indicadores, proyectos y programas que mejoren la calidad de vida en el municipio. </t>
  </si>
  <si>
    <t xml:space="preserve">Se trabaja en tres programas en conjunto con el gobierno del estado, por medio de enlaces municipales los cuales son, estrategia Ale, Barrios de Paz y Listo Jalisco </t>
  </si>
  <si>
    <t>Proyectos a desarrollar</t>
  </si>
  <si>
    <t xml:space="preserve">Ampliar el uso de herramientas digitales para la comunicación de las actividades programadas y en desarrollo </t>
  </si>
  <si>
    <t>Por medio de redes y plataformas digitales para la publicidad de progrmas que se encuentran en convicatoria abierta, asi como el telefono celular de la misma direccion.</t>
  </si>
  <si>
    <t xml:space="preserve">Supervicion </t>
  </si>
  <si>
    <t>Cantidad de Proyectos</t>
  </si>
  <si>
    <t>Tiempo Transcurrido</t>
  </si>
  <si>
    <t>Avances x Proyecto</t>
  </si>
  <si>
    <t xml:space="preserve">Gestionar apoyos para mejorar la infraestructura y las actividades propias de la dirección </t>
  </si>
  <si>
    <t xml:space="preserve">Se tranaja para obtener apoyos materiales, financieros  mediante gestiones con diferentes entes de gobierno, con el fin de mejorar la infraestructura física y fortalecer las actividades estratégicas y comunitarias de nuestro municipio </t>
  </si>
  <si>
    <t xml:space="preserve">PORCENTAJE de cumplimiento de las propuestas ciudadanas </t>
  </si>
  <si>
    <t>Desarrollar y publicar el reglamento interno de la dirección.</t>
  </si>
  <si>
    <t xml:space="preserve">Se trabaja para la elavoracion y aprovacion del reglamento interno de la direcceion de Desarrollo Social </t>
  </si>
  <si>
    <t>COMPONENTE (PORCENTAJE de cumplimiento de las atribuciones y obligaciones)</t>
  </si>
  <si>
    <t xml:space="preserve">Gestionar apoyos en especie para mejorar la calidad de vida de los 3,351 habitantes que tienen algún tipo de discapacidad </t>
  </si>
  <si>
    <t xml:space="preserve">Se encuentra vigente el programa Yo Jalisco apoyo a personas cuidadoras  de personas con dicapacidad, mediante platafoma digital se establece el regitro para el apoyo del Gobierno del Estado. </t>
  </si>
  <si>
    <t xml:space="preserve">Colaboracion </t>
  </si>
  <si>
    <t>Actividades institucionales</t>
  </si>
  <si>
    <t xml:space="preserve">Integrar un padrón de necesidades de los habitantes de comunidades y fraccionamientos que no son atendidas por los programas federales. </t>
  </si>
  <si>
    <t xml:space="preserve">Se trabajara para la creacion de una mesa de trabajo en conjunto con otras direcciones para revisar las necesidades de cada uno de los fraccionamientos </t>
  </si>
  <si>
    <t>Actividades para la Guía del Desempeño Municipal</t>
  </si>
  <si>
    <t xml:space="preserve">Organizar los mecanismos para mantener actualizados los padrones del programa 65 años y más. </t>
  </si>
  <si>
    <t>Trabajo en conjunto con el gobierno federal para continuar con las actualizaciones del programa</t>
  </si>
  <si>
    <t xml:space="preserve">colaboracio </t>
  </si>
  <si>
    <t>Actividades para  Indicadores compatibles con el Estado</t>
  </si>
  <si>
    <t xml:space="preserve">Gestionar acciones para atender la necesidad de 13,482 personas que carecen de acceso a la alimentación </t>
  </si>
  <si>
    <t>Se pretende trabajar en colaboracion de otras direcciones e instituciones para atender y dar seguimineto a las necesidades de la ciudadania que tienen una limitacion  al acceso a la alimentación</t>
  </si>
  <si>
    <t>Actividades para Indicadores PACmetro/SIMER</t>
  </si>
  <si>
    <t xml:space="preserve">Generar opciones de apoyo a los 3,295 adultos mayores que residen en el municipio. </t>
  </si>
  <si>
    <t xml:space="preserve">Se trabaja en colaboracion de otra ente de gobierno para la atencion a los adultos mayores del municipio </t>
  </si>
  <si>
    <t>Actividades para Indicadores de Cuaderno Metropolitano</t>
  </si>
  <si>
    <t xml:space="preserve">Gestionar acciones para atender las 97 viviendas que no cuentan con chimenea y usan leña o carbón para cocinar. </t>
  </si>
  <si>
    <t xml:space="preserve">Realizar una mesa de trabajo para estableser acuerdos para la realizacion de proyectos </t>
  </si>
  <si>
    <t xml:space="preserve">Generar oportunidades de desarrollo e inclusión a los 694 habitantes indígenas que residen en el municipio </t>
  </si>
  <si>
    <t>Realizar un censo ampliado para conocer los grupos etnicos que se encuentran habitando en nuestro municipio.</t>
  </si>
  <si>
    <t xml:space="preserve">Coordinacion </t>
  </si>
  <si>
    <t xml:space="preserve">Avance de INDICADORES por Dirección y Proyectos   </t>
  </si>
  <si>
    <t>CRITERIOS de cumplimiento de Proyectos por la Dirección</t>
  </si>
  <si>
    <t xml:space="preserve">Generar oportunidades de inclusión a los 1,007 habitantes afromexicanos del municipio </t>
  </si>
  <si>
    <t>Promover el desarrollo integral, la inclusión social, económica, educativa y cultural de la población afromexicana del municipio, garantizando sus derechos, identidad y participación activa en el municipio para generar inclusion</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</si>
  <si>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</si>
  <si>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Organizar Grupos de Trabajo, orientados a la Igualdad Sustantiva para atender el desarrollo de la diversidad sexual, la migración y el género desde la óptica metropolitana. </t>
  </si>
  <si>
    <t>Establecer mesas de trabajo que implementen y evalúen políticas públicas con enfoque de igualdad sustantiva, abordando los desafíos que enfrentan personas LGBTIQ+, mujeres y población migrante en entornos metropolitanos.</t>
  </si>
  <si>
    <t xml:space="preserve">Censo de personas con Discapacidad y área especial de atención a personas vulnerables. </t>
  </si>
  <si>
    <t xml:space="preserve">Diseñar y promover la campaña de salud bucal municipal, que mejoren la calidad de vida de la población estudiantil </t>
  </si>
  <si>
    <t xml:space="preserve">Se esta implementando una campaña de salud bucal en las escuelas, donde se tiene planeado intervenir en todas las escuelas del municipio a nivel prreescolar, primaria y secundaria, este con el fin de promoveer la salud bucal, se plane intervenir a 17,000 alumnos del municipio </t>
  </si>
  <si>
    <t xml:space="preserve">Establecer una estrategia de difusión e inclusión a todo habitante del municipio que cumpla con los criterios de selección y exista espacio para su participación en los programas sociales de los tres órdenes de gobierno, midiendo periódicamente su conocimiento por la población. </t>
  </si>
  <si>
    <t>Programa Jalisco Incluyente</t>
  </si>
  <si>
    <t>Actualmemte el municipio no cuenta con el padron del programa, se trabaja en conjunto con el estado para dar a conocer el programa a los ciudadanos que tienen convocatorias abiertas en plataformas, el programa actualmente se llama "Yo Jalisco" apoyo a personas cuidadoras.</t>
  </si>
  <si>
    <t xml:space="preserve">Programa Mujeres jefas de Familia </t>
  </si>
  <si>
    <t>Actualmente este es un programa del estado de jalisco, donde se brinda el apoyo a mujeres jefas de familia, el municipio no cuenta con el padron del programa, damos a conocer el programa por medio de redes sociales del municipio para que los ciudadanos esten enterados de los programas del estado. Actualmente el programa se llama "Mujeres Lideres del Hogar"</t>
  </si>
  <si>
    <t xml:space="preserve">Programa Listo Jalisco </t>
  </si>
  <si>
    <r>
      <rPr>
        <sz val="11"/>
        <color theme="1"/>
        <rFont val="Arial"/>
      </rPr>
      <t xml:space="preserve">Programa del Estado de Jalisco donde participa el municipio para proporcionar uniformes deportivos escolares, calzado deportivo y mochilas con utiles escolares a la escuelas de nivel basico, preescolar, primaria y secundaria. Donde hay un total de </t>
    </r>
    <r>
      <rPr>
        <b/>
        <sz val="11"/>
        <color theme="1"/>
        <rFont val="Arial"/>
      </rPr>
      <t xml:space="preserve">15,431 alumnos </t>
    </r>
    <r>
      <rPr>
        <sz val="11"/>
        <color theme="1"/>
        <rFont val="Arial"/>
      </rPr>
      <t xml:space="preserve">beneficiados del municipio. </t>
    </r>
  </si>
  <si>
    <t>INSTITUCIONALES / Guía del Desempeño Municipal</t>
  </si>
  <si>
    <t xml:space="preserve">Diagnóstico de la situación de niñas, niños y adolescentes como grupo vulnerable  </t>
  </si>
  <si>
    <t xml:space="preserve">En coordinación con diferentes dependencias del ayuntamientode Ixtlahuacán, los membrillos se trabaja a fin de realizar un diagnóstico general situacional, respecto al Diagnóstico de la situación de niñas, niños y adolescentes como grupo vulnerable  </t>
  </si>
  <si>
    <t xml:space="preserve">Diagnóstico de la Situación de personas en condición de calle como grupo vulnerable </t>
  </si>
  <si>
    <t xml:space="preserve">En coordinación con diferentes dependencias del ayuntamientode Ixtlahuacán, los membrillos se trabaja a fin de realizar un diagnóstico general situacional, respecto al Diagnóstico de la Situación de personas en condición de calle como grupo vulnerable </t>
  </si>
  <si>
    <t xml:space="preserve">Diagnóstico de la Situación de personas con discapacidad como grupo vulnerable </t>
  </si>
  <si>
    <t xml:space="preserve">En coordinación con diferentes dependencias del ayuntamientode Ixtlahuacán, los membrillos se trabaja a fin de realizar un diagnóstico general situacional, respecto al Diagnóstico de la Situación de personas con discapacidad como grupo vulnerable </t>
  </si>
  <si>
    <t>Diagnóstico de la Situación de personas adultas mayores como grupo vulnerable</t>
  </si>
  <si>
    <t>En coordinación con diferentes dependencias del ayuntamientode Ixtlahuacán, los membrillos se trabaja a fin de realizar un diagnóstico general situacional, respecto al Diagnóstico de la Situación de personas adultas mayores como grupo vulnerable</t>
  </si>
  <si>
    <t>Diagnóstico de la Situación de pueblos indígenas y afromexicanos como grupo vulnerable</t>
  </si>
  <si>
    <t>En coordinación con diferentes dependencias del ayuntamientode Ixtlahuacán, los membrillos se trabaja a fin de realizar un diagnóstico general situacional, respecto al Diagnóstico de la Situación de pueblos indígenas y afromexicanos como grupo vulnerable</t>
  </si>
  <si>
    <t xml:space="preserve">Diagnóstico de la Situación de personas migrantes como grupo vulnerable </t>
  </si>
  <si>
    <t>En coordinación con diferentes dependencias del ayuntamientode Ixtlahuacán, los membrillos se trabaja a fin de realizar un diagnóstico general situacional, respecto a</t>
  </si>
  <si>
    <t xml:space="preserve">Diagnóstico de la Situación de madres solteras y mujeres embarazadas como grupo vulnerable </t>
  </si>
  <si>
    <t xml:space="preserve">en coordinación con diferentes dependencias del ayuntamientode Ixtlahuacán, los membrillos se trabaja a fin de realizar un diagnóstico general situacional, respecto a Diagnóstico de la Situación de personas migrantes como grupo vulnerable </t>
  </si>
  <si>
    <t xml:space="preserve">Programa de acciones anual para la atención de cada grupo vulnerable, que contenga: a) Objetivos y metas. b) Estrategias y líneas de acción. c) Acciones encaminadas a prevenir la discriminación. d) Proyectos o programas específicos que atiendan a grupos vulnerables. e) Informes de avances y resultados, firmados por la funcionaria o funcionario responsable. </t>
  </si>
  <si>
    <t>INSTITUCIONALES / Indicadores compatibles con el estado</t>
  </si>
  <si>
    <t xml:space="preserve">Lesiones Autoinfligidas Intencionalmente (Suicidios) y Población Total </t>
  </si>
  <si>
    <t>Ponderador correspondiente a cada uno de los rezagos sociales según los coeficientes provenientes del análisis de componentes rezago educativo, acceso a los servicios de salud, acceso a los servicios básicos en la vivienda, y la calidad y espacios en la vivienda</t>
  </si>
  <si>
    <t xml:space="preserve">El índice de desarrollo humano (IDH) atiende a tres dimensiones: a) Longevidad, medida a través de la esperanza de vida al nacer. b) Logro educacional, medido a través de la alfabetización de los adultos y la matrícula combinada de varios niveles educativos. c) Nivel de vida, medido a través del PIB per cápita anual ajustado (paridad del poder adquisitivo en dólares). </t>
  </si>
  <si>
    <t xml:space="preserve">Viviendas particulares habitadas propias / Viviendas particulares habitadas </t>
  </si>
  <si>
    <t xml:space="preserve">Población en situación de pobreza / Población total </t>
  </si>
  <si>
    <t xml:space="preserve">Población vulnerable por carencias sociales / Población total </t>
  </si>
  <si>
    <t xml:space="preserve">Población analfabeta de 15 años y más / Población de 15 años y más sin Primaria / Población de 15 años y más sin secundaria / Población total de 15 años y más </t>
  </si>
  <si>
    <t xml:space="preserve">Población en pobreza extrema / Población total tomando como referencia el Ingreso corriente monetario, Ingreso corriente no monetario y población en situación de carencia por calidad y espacios de la vivienda a las personas que residan en viviendas que presenten, al menos, una de las siguientes características: • El material de los pisos de la vivienda es de tierra. • El material del techo de la vivienda es de lámina de cartón o desechos. • El material de los muros de la vivienda es de embarro o bajareque; de carrizo, bambú o palma; de lámina de cartón, metálica o asbesto; o material de desecho. • La razón de personas por cuarto (hacinamiento) es mayor que 2.5. </t>
  </si>
  <si>
    <t xml:space="preserve">Población en pobreza extrema / Población tota; Se refiere al porcentaje de la población que tiene tres o más carencias de seis posibles (rezago educativo, acceso a los servicios de salud, acceso a la seguridad social, calidad y espacios de la vivienda, servicios básicos en la vivienda y acceso a la alimentación) dentro del Índice de Privación Social y que, además, se 
encuentra por debajo de la línea de pobreza extrema por ingresos. Las personas en esta situación disponen de un ingreso tan bajo que, aun si lo dedicasen por completo a la adquisición de alimentos, no podrían adquirir los nutrientes necesarios para tener una vida sana. </t>
  </si>
  <si>
    <t xml:space="preserve">Población Derechohabiente al IMSS en municipio, Derechohabiente del ISSSTE en municipio, Derechohabiente del Pemex, Defensa Nacional y Marina Nacional en municipio, Derechohabiente del Seguro Popular y Nueva Generación en municipio, Derechohabiente de Instituciones Privadas en municipio, Derechohabiente de Otro sistema en municipio. </t>
  </si>
  <si>
    <t xml:space="preserve">Población con carencia por calidad y espacios de la vivienda, Se considera como población en situación de carencia por calidad y espacios de la vivienda a las personas que residan en viviendas que presenten, al menos, una de las siguientes características: a) El material de los pisos de la vivienda es de tierra. b) El material del techo de la vivienda es de lámina de cartón o desechos. c) El material de los muros de la vivienda es de embarro o bajareque; de carrizo, bambú o palma; de lámina de cartón, metálica o asbesto; o material de desecho. d) La razón de personas por cuarto (hacinamiento) es mayor de 2.5.; =Total de la población </t>
  </si>
  <si>
    <t xml:space="preserve">Población con carencia de acceso a la alimentación; personas que presentan carencia en el acceso a la alimentación, si los hogares en los que residen tienen un grado de inseguridad alimentaria moderado o severo. / Población total </t>
  </si>
  <si>
    <t xml:space="preserve">Viviendas con Servicios Básicos (viviendas particulares habitadas que cuentan con la cobertura de los servicios básicos (luz eléctrica, agua entubada de la red pública y drenaje) / Total de viviendas particulares habitadas </t>
  </si>
  <si>
    <t xml:space="preserve">Número de adultos mayores de 65 años que reciben apoyo de por lo menos uno de los programas públicos del Gobierno del Estado de Jalisco. </t>
  </si>
  <si>
    <t xml:space="preserve">Obras de infraestructura social básica (de agua y saneamiento, vialidades, de electrificación y alumbrado, así como puentes y otras obras de urbanización), realizadas por la Secretaría de Infraestructura y Obra Pública (SIOP) o llevadas a cabo mediante apoyos económicos otorgados a los municipios para la construcción de infraestructura en localidades o zonas de atención prioritaria. </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</si>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</sst>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6">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66"/>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sz val="11"/>
      <color rgb="FF7030A0"/>
      <name val="Arial"/>
    </font>
    <font>
      <sz val="11"/>
      <color theme="1"/>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
      <b/>
      <sz val="10"/>
      <color rgb="FF17365D"/>
      <name val="Arial"/>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8">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10">
    <xf numFmtId="0" fontId="0" fillId="0" borderId="0" xfId="0" applyFont="1" applyAlignment="1"/>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6"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7" fillId="3" borderId="47" xfId="0" applyFont="1" applyFill="1" applyBorder="1" applyAlignment="1">
      <alignment horizontal="center" vertical="center" wrapText="1"/>
    </xf>
    <xf numFmtId="0" fontId="28" fillId="3" borderId="47" xfId="0" applyFont="1" applyFill="1" applyBorder="1" applyAlignment="1">
      <alignment horizontal="center" vertical="center" wrapText="1"/>
    </xf>
    <xf numFmtId="0" fontId="28" fillId="3" borderId="48"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9" xfId="0" applyFont="1" applyFill="1" applyBorder="1" applyAlignment="1">
      <alignment horizontal="center" vertical="center" wrapText="1"/>
    </xf>
    <xf numFmtId="0" fontId="1" fillId="5" borderId="49"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2" fillId="5" borderId="51" xfId="0" applyFont="1" applyFill="1" applyBorder="1" applyAlignment="1">
      <alignment horizontal="center" vertical="center" wrapText="1"/>
    </xf>
    <xf numFmtId="0" fontId="29" fillId="5" borderId="52" xfId="0" applyFont="1" applyFill="1" applyBorder="1" applyAlignment="1">
      <alignment horizontal="left" wrapText="1"/>
    </xf>
    <xf numFmtId="0" fontId="28" fillId="5" borderId="53" xfId="0" applyFont="1" applyFill="1" applyBorder="1" applyAlignment="1">
      <alignment horizontal="center" vertical="center" wrapText="1" readingOrder="1"/>
    </xf>
    <xf numFmtId="0" fontId="16" fillId="5" borderId="53" xfId="0" applyFont="1" applyFill="1" applyBorder="1" applyAlignment="1">
      <alignment horizontal="center" vertical="center" wrapText="1"/>
    </xf>
    <xf numFmtId="9" fontId="28" fillId="5" borderId="53" xfId="0" applyNumberFormat="1" applyFont="1" applyFill="1" applyBorder="1" applyAlignment="1">
      <alignment horizontal="center" vertical="center" wrapText="1"/>
    </xf>
    <xf numFmtId="0" fontId="30" fillId="5" borderId="53" xfId="0" applyFont="1" applyFill="1" applyBorder="1" applyAlignment="1">
      <alignment horizontal="center" vertical="center" wrapText="1"/>
    </xf>
    <xf numFmtId="0" fontId="22" fillId="0" borderId="49" xfId="0" applyFont="1" applyBorder="1" applyAlignment="1">
      <alignment horizontal="center" vertical="center"/>
    </xf>
    <xf numFmtId="0" fontId="20" fillId="0" borderId="49" xfId="0" applyFont="1" applyBorder="1" applyAlignment="1">
      <alignment vertical="center" wrapText="1"/>
    </xf>
    <xf numFmtId="0" fontId="31" fillId="3" borderId="49" xfId="0" applyFont="1" applyFill="1" applyBorder="1" applyAlignment="1">
      <alignment horizontal="center" vertical="center" wrapText="1"/>
    </xf>
    <xf numFmtId="0" fontId="29" fillId="0" borderId="54" xfId="0" applyFont="1" applyBorder="1" applyAlignment="1">
      <alignment wrapText="1"/>
    </xf>
    <xf numFmtId="0" fontId="28" fillId="3" borderId="55" xfId="0" applyFont="1" applyFill="1" applyBorder="1" applyAlignment="1">
      <alignment horizontal="center" vertical="center" wrapText="1" readingOrder="1"/>
    </xf>
    <xf numFmtId="0" fontId="16" fillId="3" borderId="55" xfId="0" applyFont="1" applyFill="1" applyBorder="1" applyAlignment="1">
      <alignment horizontal="center" vertical="center" wrapText="1"/>
    </xf>
    <xf numFmtId="9" fontId="28" fillId="3" borderId="55" xfId="0" applyNumberFormat="1" applyFont="1" applyFill="1" applyBorder="1" applyAlignment="1">
      <alignment horizontal="center" vertical="center" wrapText="1"/>
    </xf>
    <xf numFmtId="0" fontId="12" fillId="6" borderId="55" xfId="0" applyFont="1" applyFill="1" applyBorder="1" applyAlignment="1">
      <alignment horizontal="center" vertical="center" wrapText="1"/>
    </xf>
    <xf numFmtId="0" fontId="12" fillId="6" borderId="55" xfId="0" applyFont="1" applyFill="1" applyBorder="1" applyAlignment="1">
      <alignment horizontal="center" vertical="center" wrapText="1"/>
    </xf>
    <xf numFmtId="0" fontId="26" fillId="6" borderId="55" xfId="0" applyFont="1" applyFill="1" applyBorder="1" applyAlignment="1">
      <alignment horizontal="center" vertical="center" wrapText="1"/>
    </xf>
    <xf numFmtId="0" fontId="26" fillId="6" borderId="55"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7" borderId="47" xfId="0" applyFont="1" applyFill="1" applyBorder="1" applyAlignment="1">
      <alignment horizontal="center" vertical="center" wrapText="1"/>
    </xf>
    <xf numFmtId="0" fontId="19" fillId="8" borderId="52" xfId="0" applyFont="1" applyFill="1" applyBorder="1" applyAlignment="1">
      <alignment wrapText="1"/>
    </xf>
    <xf numFmtId="0" fontId="28" fillId="8" borderId="53" xfId="0" applyFont="1" applyFill="1" applyBorder="1" applyAlignment="1">
      <alignment horizontal="center" vertical="center" wrapText="1" readingOrder="1"/>
    </xf>
    <xf numFmtId="0" fontId="16" fillId="8" borderId="53" xfId="0" applyFont="1" applyFill="1" applyBorder="1" applyAlignment="1">
      <alignment horizontal="center" vertical="center" wrapText="1"/>
    </xf>
    <xf numFmtId="9" fontId="28" fillId="8" borderId="53" xfId="0" applyNumberFormat="1" applyFont="1" applyFill="1" applyBorder="1" applyAlignment="1">
      <alignment horizontal="center" vertical="center" wrapText="1"/>
    </xf>
    <xf numFmtId="0" fontId="12" fillId="8" borderId="53" xfId="0" applyFont="1" applyFill="1" applyBorder="1" applyAlignment="1">
      <alignment horizontal="center" vertical="center" wrapText="1"/>
    </xf>
    <xf numFmtId="164" fontId="30" fillId="5" borderId="53" xfId="0" applyNumberFormat="1" applyFont="1" applyFill="1" applyBorder="1" applyAlignment="1">
      <alignment horizontal="center" vertical="center" wrapText="1"/>
    </xf>
    <xf numFmtId="0" fontId="33" fillId="0" borderId="49" xfId="0" applyFont="1" applyBorder="1" applyAlignment="1">
      <alignment horizontal="left" vertical="center" wrapText="1"/>
    </xf>
    <xf numFmtId="0" fontId="22" fillId="3" borderId="56" xfId="0" applyFont="1" applyFill="1" applyBorder="1" applyAlignment="1">
      <alignment horizontal="center" vertical="center" wrapText="1"/>
    </xf>
    <xf numFmtId="0" fontId="34" fillId="0" borderId="0" xfId="0" applyFont="1" applyAlignment="1">
      <alignment wrapText="1"/>
    </xf>
    <xf numFmtId="0" fontId="28" fillId="3" borderId="53" xfId="0" applyFont="1" applyFill="1" applyBorder="1" applyAlignment="1">
      <alignment horizontal="center" vertical="center" wrapText="1" readingOrder="1"/>
    </xf>
    <xf numFmtId="0" fontId="16" fillId="3" borderId="53" xfId="0" applyFont="1" applyFill="1" applyBorder="1" applyAlignment="1">
      <alignment horizontal="center" vertical="center" wrapText="1"/>
    </xf>
    <xf numFmtId="9" fontId="28" fillId="3" borderId="53" xfId="0" applyNumberFormat="1" applyFont="1" applyFill="1" applyBorder="1" applyAlignment="1">
      <alignment horizontal="center" vertical="center" wrapText="1"/>
    </xf>
    <xf numFmtId="0" fontId="28" fillId="8" borderId="53" xfId="0" applyFont="1" applyFill="1" applyBorder="1" applyAlignment="1">
      <alignment horizontal="center" vertical="center" wrapText="1" readingOrder="1"/>
    </xf>
    <xf numFmtId="0" fontId="16" fillId="8" borderId="53" xfId="0" applyFont="1" applyFill="1" applyBorder="1" applyAlignment="1">
      <alignment horizontal="center" vertical="center" wrapText="1"/>
    </xf>
    <xf numFmtId="9" fontId="28" fillId="8" borderId="53" xfId="0" applyNumberFormat="1" applyFont="1" applyFill="1" applyBorder="1" applyAlignment="1">
      <alignment horizontal="center" vertical="center" wrapText="1"/>
    </xf>
    <xf numFmtId="0" fontId="12" fillId="8" borderId="53" xfId="0" applyFont="1" applyFill="1" applyBorder="1" applyAlignment="1">
      <alignment horizontal="center" vertical="center" wrapText="1"/>
    </xf>
    <xf numFmtId="0" fontId="36" fillId="0" borderId="0" xfId="0" applyFont="1" applyAlignment="1">
      <alignment vertical="center"/>
    </xf>
    <xf numFmtId="0" fontId="31" fillId="3" borderId="49" xfId="0" applyFont="1" applyFill="1" applyBorder="1" applyAlignment="1">
      <alignment horizontal="center" vertical="center" wrapText="1"/>
    </xf>
    <xf numFmtId="0" fontId="29" fillId="0" borderId="52" xfId="0" applyFont="1" applyBorder="1" applyAlignment="1">
      <alignment horizontal="left" wrapText="1"/>
    </xf>
    <xf numFmtId="3" fontId="28" fillId="3" borderId="53" xfId="0" applyNumberFormat="1" applyFont="1" applyFill="1" applyBorder="1" applyAlignment="1">
      <alignment horizontal="center" vertical="center" wrapText="1"/>
    </xf>
    <xf numFmtId="0" fontId="31" fillId="7" borderId="47" xfId="0" applyFont="1" applyFill="1" applyBorder="1" applyAlignment="1">
      <alignment horizontal="center" vertical="center" wrapText="1"/>
    </xf>
    <xf numFmtId="0" fontId="36" fillId="0" borderId="0" xfId="0" applyFont="1" applyAlignment="1">
      <alignment horizontal="left" vertical="center"/>
    </xf>
    <xf numFmtId="0" fontId="22" fillId="3" borderId="56" xfId="0" applyFont="1" applyFill="1" applyBorder="1" applyAlignment="1">
      <alignment horizontal="center" vertical="center" wrapText="1"/>
    </xf>
    <xf numFmtId="0" fontId="39" fillId="0" borderId="0" xfId="0" applyFont="1" applyAlignment="1">
      <alignment horizontal="left" vertical="center"/>
    </xf>
    <xf numFmtId="0" fontId="40" fillId="8" borderId="4" xfId="0" applyFont="1" applyFill="1" applyBorder="1" applyAlignment="1">
      <alignment horizontal="center" vertical="center"/>
    </xf>
    <xf numFmtId="0" fontId="41" fillId="8" borderId="57" xfId="0" applyFont="1" applyFill="1" applyBorder="1" applyAlignment="1">
      <alignment horizontal="center" vertical="center"/>
    </xf>
    <xf numFmtId="0" fontId="41" fillId="8" borderId="4" xfId="0" applyFont="1" applyFill="1" applyBorder="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19" fillId="8" borderId="52" xfId="0" applyFont="1" applyFill="1" applyBorder="1" applyAlignment="1">
      <alignment wrapText="1"/>
    </xf>
    <xf numFmtId="0" fontId="5" fillId="13" borderId="59" xfId="0" applyFont="1" applyFill="1" applyBorder="1" applyAlignment="1">
      <alignment horizontal="center" vertical="center" wrapText="1"/>
    </xf>
    <xf numFmtId="0" fontId="10" fillId="14" borderId="4" xfId="0" applyFont="1" applyFill="1" applyBorder="1" applyAlignment="1">
      <alignment vertical="center" wrapText="1"/>
    </xf>
    <xf numFmtId="0" fontId="28" fillId="8" borderId="53" xfId="0" applyFont="1" applyFill="1" applyBorder="1" applyAlignment="1">
      <alignment horizontal="center" vertical="center" wrapText="1"/>
    </xf>
    <xf numFmtId="0" fontId="13" fillId="15" borderId="4" xfId="0" applyFont="1" applyFill="1" applyBorder="1" applyAlignment="1">
      <alignment vertical="center"/>
    </xf>
    <xf numFmtId="0" fontId="43" fillId="15" borderId="49" xfId="0" applyFont="1" applyFill="1" applyBorder="1" applyAlignment="1">
      <alignment horizontal="center" vertical="center" wrapText="1"/>
    </xf>
    <xf numFmtId="0" fontId="44" fillId="4" borderId="4" xfId="0" applyFont="1" applyFill="1" applyBorder="1" applyAlignment="1">
      <alignment horizontal="left" vertical="center" wrapText="1"/>
    </xf>
    <xf numFmtId="0" fontId="40" fillId="0" borderId="0" xfId="0" applyFont="1" applyAlignment="1">
      <alignment horizontal="center" vertical="center"/>
    </xf>
    <xf numFmtId="0" fontId="45" fillId="0" borderId="0" xfId="0" applyFont="1" applyAlignment="1">
      <alignment horizontal="center" vertical="center"/>
    </xf>
    <xf numFmtId="164" fontId="46" fillId="0" borderId="0" xfId="0" applyNumberFormat="1" applyFont="1" applyAlignment="1">
      <alignment horizontal="center" vertical="center"/>
    </xf>
    <xf numFmtId="164" fontId="4" fillId="0" borderId="0" xfId="0" applyNumberFormat="1" applyFont="1" applyAlignment="1">
      <alignment horizontal="center" vertical="center"/>
    </xf>
    <xf numFmtId="0" fontId="44" fillId="16" borderId="4" xfId="0" applyFont="1" applyFill="1" applyBorder="1" applyAlignment="1">
      <alignment horizontal="left" vertical="center" wrapText="1"/>
    </xf>
    <xf numFmtId="0" fontId="40" fillId="0" borderId="0" xfId="0" applyFont="1" applyAlignment="1">
      <alignment horizontal="center" vertical="center" wrapText="1"/>
    </xf>
    <xf numFmtId="0" fontId="45" fillId="0" borderId="0" xfId="0" applyFont="1" applyAlignment="1">
      <alignment horizontal="center" vertical="center" wrapText="1"/>
    </xf>
    <xf numFmtId="164" fontId="4" fillId="16" borderId="4" xfId="0" applyNumberFormat="1" applyFont="1" applyFill="1" applyBorder="1" applyAlignment="1">
      <alignment horizontal="center" vertical="center"/>
    </xf>
    <xf numFmtId="0" fontId="28" fillId="3" borderId="53" xfId="0" applyFont="1" applyFill="1" applyBorder="1" applyAlignment="1">
      <alignment horizontal="left" vertical="center" wrapText="1" readingOrder="1"/>
    </xf>
    <xf numFmtId="0" fontId="47" fillId="0" borderId="49" xfId="0" applyFont="1" applyBorder="1" applyAlignment="1">
      <alignment horizontal="left" vertical="center" wrapText="1"/>
    </xf>
    <xf numFmtId="164" fontId="45" fillId="0" borderId="0" xfId="0" applyNumberFormat="1" applyFont="1" applyAlignment="1">
      <alignment horizontal="center" vertical="center"/>
    </xf>
    <xf numFmtId="0" fontId="47" fillId="15" borderId="49" xfId="0" applyFont="1" applyFill="1" applyBorder="1" applyAlignment="1">
      <alignment horizontal="left" vertical="center" wrapText="1"/>
    </xf>
    <xf numFmtId="164" fontId="48" fillId="0" borderId="0" xfId="0" applyNumberFormat="1" applyFont="1" applyAlignment="1">
      <alignment horizontal="center" vertical="center"/>
    </xf>
    <xf numFmtId="0" fontId="52" fillId="14" borderId="4" xfId="0" applyFont="1" applyFill="1" applyBorder="1" applyAlignment="1">
      <alignment vertical="center"/>
    </xf>
    <xf numFmtId="0" fontId="49" fillId="14" borderId="4" xfId="0" applyFont="1" applyFill="1" applyBorder="1" applyAlignment="1">
      <alignment vertical="center"/>
    </xf>
    <xf numFmtId="0" fontId="36" fillId="14" borderId="4" xfId="0" applyFont="1" applyFill="1" applyBorder="1" applyAlignment="1">
      <alignment horizontal="left" vertical="center"/>
    </xf>
    <xf numFmtId="0" fontId="43" fillId="14" borderId="4" xfId="0" applyFont="1" applyFill="1" applyBorder="1" applyAlignment="1">
      <alignment horizontal="center" vertical="center"/>
    </xf>
    <xf numFmtId="0" fontId="39" fillId="14" borderId="4" xfId="0" applyFont="1" applyFill="1" applyBorder="1" applyAlignment="1">
      <alignment vertical="center"/>
    </xf>
    <xf numFmtId="0" fontId="53" fillId="14" borderId="4" xfId="0" applyFont="1" applyFill="1" applyBorder="1" applyAlignment="1">
      <alignment vertical="center"/>
    </xf>
    <xf numFmtId="0" fontId="43" fillId="14" borderId="4" xfId="0" applyFont="1" applyFill="1" applyBorder="1" applyAlignment="1">
      <alignment vertical="center"/>
    </xf>
    <xf numFmtId="0" fontId="43" fillId="14" borderId="4" xfId="0" applyFont="1" applyFill="1" applyBorder="1"/>
    <xf numFmtId="0" fontId="39" fillId="14" borderId="4" xfId="0" applyFont="1" applyFill="1" applyBorder="1" applyAlignment="1">
      <alignment horizontal="left" vertical="center"/>
    </xf>
    <xf numFmtId="0" fontId="54" fillId="14" borderId="4" xfId="0" applyFont="1" applyFill="1" applyBorder="1" applyAlignment="1">
      <alignment horizontal="left" vertical="center"/>
    </xf>
    <xf numFmtId="0" fontId="42" fillId="14" borderId="4" xfId="0" applyFont="1" applyFill="1" applyBorder="1" applyAlignment="1">
      <alignment horizontal="left" vertical="center"/>
    </xf>
    <xf numFmtId="0" fontId="42" fillId="14" borderId="4" xfId="0" applyFont="1" applyFill="1" applyBorder="1"/>
    <xf numFmtId="0" fontId="33" fillId="0" borderId="49" xfId="0" applyFont="1" applyBorder="1" applyAlignment="1">
      <alignment horizontal="left" vertical="center" wrapText="1"/>
    </xf>
    <xf numFmtId="1" fontId="22" fillId="5" borderId="4" xfId="0" applyNumberFormat="1" applyFont="1" applyFill="1" applyBorder="1" applyAlignment="1">
      <alignment horizontal="center" vertical="center" wrapText="1"/>
    </xf>
    <xf numFmtId="0" fontId="31" fillId="5" borderId="49" xfId="0" applyFont="1" applyFill="1" applyBorder="1" applyAlignment="1">
      <alignment horizontal="center" vertical="center" wrapText="1"/>
    </xf>
    <xf numFmtId="0" fontId="19" fillId="5" borderId="52" xfId="0" applyFont="1" applyFill="1" applyBorder="1" applyAlignment="1">
      <alignment wrapText="1"/>
    </xf>
    <xf numFmtId="0" fontId="28" fillId="5" borderId="53" xfId="0" applyFont="1" applyFill="1" applyBorder="1" applyAlignment="1">
      <alignment horizontal="left" vertical="center" wrapText="1" readingOrder="1"/>
    </xf>
    <xf numFmtId="0" fontId="28" fillId="5" borderId="53" xfId="0" applyFont="1" applyFill="1" applyBorder="1" applyAlignment="1">
      <alignment horizontal="center" vertical="center" wrapText="1"/>
    </xf>
    <xf numFmtId="0" fontId="1" fillId="3" borderId="49" xfId="0" applyFont="1" applyFill="1" applyBorder="1" applyAlignment="1">
      <alignment horizontal="left" vertical="center" wrapText="1"/>
    </xf>
    <xf numFmtId="0" fontId="16" fillId="3" borderId="53" xfId="0" applyFont="1" applyFill="1" applyBorder="1" applyAlignment="1">
      <alignment horizontal="center" vertical="center" wrapText="1"/>
    </xf>
    <xf numFmtId="0" fontId="28" fillId="3" borderId="53" xfId="0" applyFont="1" applyFill="1" applyBorder="1" applyAlignment="1">
      <alignment horizontal="center" vertical="center" wrapText="1"/>
    </xf>
    <xf numFmtId="0" fontId="22" fillId="5" borderId="49" xfId="0" applyFont="1" applyFill="1" applyBorder="1" applyAlignment="1">
      <alignment horizontal="center" vertical="center"/>
    </xf>
    <xf numFmtId="0" fontId="19" fillId="0" borderId="52" xfId="0" applyFont="1" applyBorder="1" applyAlignment="1">
      <alignment wrapText="1"/>
    </xf>
    <xf numFmtId="0" fontId="28" fillId="3" borderId="53" xfId="0" applyFont="1" applyFill="1" applyBorder="1" applyAlignment="1">
      <alignment horizontal="left" vertical="center" wrapText="1" readingOrder="1"/>
    </xf>
    <xf numFmtId="0" fontId="28" fillId="3" borderId="53" xfId="0" applyFont="1" applyFill="1" applyBorder="1" applyAlignment="1">
      <alignment horizontal="center" vertical="center" wrapText="1"/>
    </xf>
    <xf numFmtId="0" fontId="55" fillId="5" borderId="53" xfId="0" applyFont="1" applyFill="1" applyBorder="1" applyAlignment="1">
      <alignment horizontal="center" vertical="center" wrapText="1"/>
    </xf>
    <xf numFmtId="0" fontId="12" fillId="5" borderId="53" xfId="0" applyFont="1" applyFill="1" applyBorder="1" applyAlignment="1">
      <alignment horizontal="center" vertical="center" wrapText="1"/>
    </xf>
    <xf numFmtId="0" fontId="29" fillId="0" borderId="49" xfId="0" applyFont="1" applyBorder="1" applyAlignment="1">
      <alignment horizontal="left" vertical="center" wrapText="1"/>
    </xf>
    <xf numFmtId="0" fontId="12" fillId="3" borderId="53" xfId="0" applyFont="1" applyFill="1" applyBorder="1" applyAlignment="1">
      <alignment horizontal="center" vertical="center" wrapText="1"/>
    </xf>
    <xf numFmtId="0" fontId="1" fillId="0" borderId="0" xfId="0" applyFont="1" applyAlignment="1">
      <alignment horizontal="center"/>
    </xf>
    <xf numFmtId="0" fontId="29" fillId="0" borderId="0" xfId="0" applyFont="1" applyAlignment="1">
      <alignment horizontal="center"/>
    </xf>
    <xf numFmtId="0" fontId="22" fillId="3" borderId="12" xfId="0" applyFont="1" applyFill="1" applyBorder="1" applyAlignment="1">
      <alignment horizontal="center" vertical="center" wrapText="1"/>
    </xf>
    <xf numFmtId="0" fontId="6" fillId="0" borderId="26" xfId="0" applyFont="1" applyBorder="1"/>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2" fillId="3" borderId="27" xfId="0" applyFont="1" applyFill="1" applyBorder="1" applyAlignment="1">
      <alignment horizontal="left" vertical="center" wrapText="1"/>
    </xf>
    <xf numFmtId="0" fontId="6" fillId="0" borderId="28" xfId="0" applyFont="1" applyBorder="1"/>
    <xf numFmtId="0" fontId="6" fillId="0" borderId="29" xfId="0" applyFont="1" applyBorder="1"/>
    <xf numFmtId="0" fontId="23" fillId="3" borderId="22" xfId="0" applyFont="1" applyFill="1" applyBorder="1" applyAlignment="1">
      <alignment horizontal="center" vertical="center" wrapText="1"/>
    </xf>
    <xf numFmtId="0" fontId="6" fillId="0" borderId="23" xfId="0" applyFont="1" applyBorder="1"/>
    <xf numFmtId="0" fontId="6" fillId="0" borderId="24" xfId="0" applyFont="1" applyBorder="1"/>
    <xf numFmtId="0" fontId="19" fillId="3" borderId="22" xfId="0" applyFont="1" applyFill="1" applyBorder="1" applyAlignment="1">
      <alignment horizontal="left" vertical="center" wrapText="1"/>
    </xf>
    <xf numFmtId="1" fontId="12" fillId="4" borderId="35" xfId="0" applyNumberFormat="1" applyFont="1" applyFill="1" applyBorder="1" applyAlignment="1">
      <alignment horizontal="center" vertical="center" wrapText="1"/>
    </xf>
    <xf numFmtId="0" fontId="6" fillId="0" borderId="38" xfId="0" applyFont="1" applyBorder="1"/>
    <xf numFmtId="0" fontId="6" fillId="0" borderId="45" xfId="0" applyFont="1" applyBorder="1"/>
    <xf numFmtId="0" fontId="22" fillId="3" borderId="27" xfId="0" applyFont="1" applyFill="1" applyBorder="1" applyAlignment="1">
      <alignment horizontal="center" vertical="center" wrapText="1"/>
    </xf>
    <xf numFmtId="0" fontId="6" fillId="0" borderId="37" xfId="0" applyFont="1" applyBorder="1"/>
    <xf numFmtId="0" fontId="24" fillId="3" borderId="39" xfId="0" applyFont="1" applyFill="1" applyBorder="1" applyAlignment="1">
      <alignment horizontal="center" vertical="center" wrapText="1"/>
    </xf>
    <xf numFmtId="0" fontId="6" fillId="0" borderId="46" xfId="0" applyFont="1" applyBorder="1"/>
    <xf numFmtId="0" fontId="25" fillId="3" borderId="40" xfId="0" applyFont="1" applyFill="1" applyBorder="1" applyAlignment="1">
      <alignment horizontal="center" vertical="center" wrapText="1"/>
    </xf>
    <xf numFmtId="0" fontId="6" fillId="0" borderId="41" xfId="0" applyFont="1" applyBorder="1"/>
    <xf numFmtId="0" fontId="6" fillId="0" borderId="42" xfId="0" applyFont="1" applyBorder="1"/>
    <xf numFmtId="0" fontId="20" fillId="3" borderId="43" xfId="0" applyFont="1" applyFill="1" applyBorder="1" applyAlignment="1">
      <alignment horizontal="center" vertical="center"/>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 fillId="0" borderId="0" xfId="0" applyFont="1" applyAlignment="1">
      <alignment horizontal="center" vertical="center"/>
    </xf>
    <xf numFmtId="0" fontId="0" fillId="0" borderId="0" xfId="0" applyFont="1" applyAlignment="1"/>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19" fillId="3" borderId="19" xfId="0" applyFont="1" applyFill="1" applyBorder="1" applyAlignment="1">
      <alignment horizontal="left" vertical="center" wrapText="1"/>
    </xf>
    <xf numFmtId="0" fontId="6" fillId="0" borderId="20" xfId="0" applyFont="1" applyBorder="1"/>
    <xf numFmtId="0" fontId="6" fillId="0" borderId="21" xfId="0" applyFont="1" applyBorder="1"/>
    <xf numFmtId="0" fontId="20" fillId="3" borderId="19" xfId="0" applyFont="1" applyFill="1" applyBorder="1" applyAlignment="1">
      <alignment horizontal="left" vertical="center" wrapText="1"/>
    </xf>
    <xf numFmtId="0" fontId="12" fillId="3" borderId="22" xfId="0" applyFont="1" applyFill="1" applyBorder="1" applyAlignment="1">
      <alignment horizontal="center" vertical="center" wrapText="1"/>
    </xf>
    <xf numFmtId="0" fontId="6" fillId="0" borderId="25" xfId="0" applyFont="1" applyBorder="1"/>
    <xf numFmtId="4" fontId="21" fillId="0" borderId="23" xfId="0" applyNumberFormat="1" applyFont="1" applyBorder="1" applyAlignment="1">
      <alignment horizontal="center" vertical="center"/>
    </xf>
    <xf numFmtId="0" fontId="32" fillId="9" borderId="1" xfId="0" applyFont="1" applyFill="1" applyBorder="1" applyAlignment="1">
      <alignment horizontal="center" vertical="center"/>
    </xf>
    <xf numFmtId="0" fontId="35" fillId="10" borderId="1" xfId="0" applyFont="1" applyFill="1" applyBorder="1" applyAlignment="1">
      <alignment horizontal="center" vertical="center"/>
    </xf>
    <xf numFmtId="0" fontId="37" fillId="11" borderId="1" xfId="0" applyFont="1" applyFill="1" applyBorder="1" applyAlignment="1">
      <alignment horizontal="left" vertical="center"/>
    </xf>
    <xf numFmtId="0" fontId="36" fillId="0" borderId="0" xfId="0" applyFont="1" applyAlignment="1">
      <alignment horizontal="left" vertical="center" wrapText="1"/>
    </xf>
    <xf numFmtId="0" fontId="37" fillId="12" borderId="1" xfId="0" applyFont="1" applyFill="1" applyBorder="1" applyAlignment="1">
      <alignment horizontal="left" vertical="center"/>
    </xf>
    <xf numFmtId="0" fontId="36" fillId="0" borderId="0" xfId="0" applyFont="1" applyAlignment="1">
      <alignment horizontal="left" vertical="center"/>
    </xf>
    <xf numFmtId="0" fontId="38" fillId="13" borderId="1" xfId="0" applyFont="1" applyFill="1" applyBorder="1" applyAlignment="1">
      <alignment horizontal="left" vertical="center" wrapText="1"/>
    </xf>
    <xf numFmtId="0" fontId="5" fillId="13" borderId="19" xfId="0" applyFont="1" applyFill="1" applyBorder="1" applyAlignment="1">
      <alignment horizontal="center" vertical="center" wrapText="1"/>
    </xf>
    <xf numFmtId="0" fontId="6" fillId="0" borderId="58" xfId="0" applyFont="1" applyBorder="1"/>
    <xf numFmtId="0" fontId="14" fillId="10" borderId="22" xfId="0" applyFont="1" applyFill="1" applyBorder="1" applyAlignment="1">
      <alignment horizontal="center" vertical="center"/>
    </xf>
    <xf numFmtId="0" fontId="14" fillId="10" borderId="12" xfId="0" applyFont="1" applyFill="1" applyBorder="1" applyAlignment="1">
      <alignment horizontal="center" vertical="center"/>
    </xf>
    <xf numFmtId="0" fontId="49" fillId="13" borderId="1"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51" fillId="8" borderId="60" xfId="0" applyFont="1" applyFill="1" applyBorder="1" applyAlignment="1">
      <alignment horizontal="center" vertical="center" wrapText="1"/>
    </xf>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6" fillId="0" borderId="66" xfId="0" applyFont="1" applyBorder="1"/>
    <xf numFmtId="0" fontId="6" fillId="0" borderId="67" xfId="0" applyFont="1" applyBorder="1"/>
    <xf numFmtId="0" fontId="16" fillId="0" borderId="12" xfId="0" applyFont="1" applyBorder="1" applyAlignment="1">
      <alignment horizontal="center" vertical="center" wrapText="1"/>
    </xf>
    <xf numFmtId="0" fontId="6" fillId="0" borderId="17"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15" fillId="2" borderId="12" xfId="0" applyFont="1" applyFill="1" applyBorder="1" applyAlignment="1">
      <alignment horizontal="center" vertical="center" wrapText="1" readingOrder="1"/>
    </xf>
    <xf numFmtId="0" fontId="9" fillId="2" borderId="30" xfId="0" applyFont="1" applyFill="1" applyBorder="1" applyAlignment="1">
      <alignment horizontal="center" vertical="center" wrapText="1"/>
    </xf>
    <xf numFmtId="0" fontId="6" fillId="0" borderId="34" xfId="0" applyFont="1" applyBorder="1"/>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2025'!$X$27:$X$31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2025'!$Y$27:$Y$31</c:f>
              <c:numCache>
                <c:formatCode>General</c:formatCode>
                <c:ptCount val="5"/>
                <c:pt idx="0">
                  <c:v>1</c:v>
                </c:pt>
                <c:pt idx="1">
                  <c:v>47</c:v>
                </c:pt>
                <c:pt idx="2">
                  <c:v>24</c:v>
                </c:pt>
                <c:pt idx="3">
                  <c:v>8</c:v>
                </c:pt>
                <c:pt idx="4">
                  <c:v>15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CB92-4A08-B075-FCC8D6DF58BB}"/>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2025'!$X$27:$X$31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2025'!$Z$27:$Z$31</c:f>
              <c:numCache>
                <c:formatCode>General</c:formatCode>
                <c:ptCount val="5"/>
                <c:pt idx="0">
                  <c:v>5</c:v>
                </c:pt>
                <c:pt idx="1">
                  <c:v>5</c:v>
                </c:pt>
                <c:pt idx="2">
                  <c:v>5</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CB92-4A08-B075-FCC8D6DF58BB}"/>
            </c:ext>
          </c:extLst>
        </c:ser>
        <c:ser>
          <c:idx val="2"/>
          <c:order val="2"/>
          <c:tx>
            <c:v>Avances x Proyecto</c:v>
          </c:tx>
          <c:spPr>
            <a:solidFill>
              <a:schemeClr val="accent3"/>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CB92-4A08-B075-FCC8D6DF58BB}"/>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CB92-4A08-B075-FCC8D6DF58BB}"/>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CB92-4A08-B075-FCC8D6DF58BB}"/>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CB92-4A08-B075-FCC8D6DF58BB}"/>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CB92-4A08-B075-FCC8D6DF58BB}"/>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2025'!$X$27:$X$31</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2025'!$AA$27:$AA$31</c:f>
              <c:numCache>
                <c:formatCode>0.0</c:formatCode>
                <c:ptCount val="5"/>
                <c:pt idx="0">
                  <c:v>100</c:v>
                </c:pt>
                <c:pt idx="1">
                  <c:v>106.575</c:v>
                </c:pt>
                <c:pt idx="2">
                  <c:v>96.25</c:v>
                </c:pt>
                <c:pt idx="3">
                  <c:v>5.125</c:v>
                </c:pt>
                <c:pt idx="4">
                  <c:v>5.2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CB92-4A08-B075-FCC8D6DF58BB}"/>
            </c:ext>
          </c:extLst>
        </c:ser>
        <c:dLbls>
          <c:showLegendKey val="0"/>
          <c:showVal val="0"/>
          <c:showCatName val="0"/>
          <c:showSerName val="0"/>
          <c:showPercent val="0"/>
          <c:showBubbleSize val="0"/>
        </c:dLbls>
        <c:gapWidth val="150"/>
        <c:axId val="349429402"/>
        <c:axId val="341938145"/>
      </c:barChart>
      <c:catAx>
        <c:axId val="349429402"/>
        <c:scaling>
          <c:orientation val="maxMin"/>
        </c:scaling>
        <c:delete val="0"/>
        <c:axPos val="l"/>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341938145"/>
        <c:crosses val="autoZero"/>
        <c:auto val="1"/>
        <c:lblAlgn val="ctr"/>
        <c:lblOffset val="100"/>
        <c:noMultiLvlLbl val="1"/>
      </c:catAx>
      <c:valAx>
        <c:axId val="341938145"/>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349429402"/>
        <c:crosses val="max"/>
        <c:crossBetween val="between"/>
      </c:valAx>
    </c:plotArea>
    <c:legend>
      <c:legendPos val="b"/>
      <c:layout/>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28575</xdr:colOff>
      <xdr:row>35</xdr:row>
      <xdr:rowOff>76200</xdr:rowOff>
    </xdr:from>
    <xdr:ext cx="11144250" cy="6057900"/>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571500</xdr:colOff>
      <xdr:row>17</xdr:row>
      <xdr:rowOff>0</xdr:rowOff>
    </xdr:from>
    <xdr:ext cx="20964525" cy="17573625"/>
    <xdr:sp macro="" textlink="">
      <xdr:nvSpPr>
        <xdr:cNvPr id="4" name="Shape 4"/>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828675</xdr:colOff>
      <xdr:row>17</xdr:row>
      <xdr:rowOff>95250</xdr:rowOff>
    </xdr:from>
    <xdr:ext cx="1066800" cy="1466850"/>
    <xdr:pic>
      <xdr:nvPicPr>
        <xdr:cNvPr id="6" name="image2.png"/>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N1000"/>
  <sheetViews>
    <sheetView showGridLines="0" tabSelected="1" view="pageBreakPreview" topLeftCell="B1" zoomScale="70" zoomScaleNormal="70" zoomScaleSheetLayoutView="70" workbookViewId="0">
      <selection activeCell="B12" sqref="B12:B14"/>
    </sheetView>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7.28515625" customWidth="1"/>
    <col min="26" max="26" width="21.42578125" customWidth="1"/>
    <col min="27" max="28" width="20.7109375" customWidth="1"/>
    <col min="29" max="29" width="22.42578125" customWidth="1"/>
    <col min="32" max="32" width="32.85546875" customWidth="1"/>
    <col min="33" max="33" width="19.28515625" customWidth="1"/>
    <col min="34" max="34" width="21.140625" customWidth="1"/>
    <col min="35" max="35" width="17.7109375" customWidth="1"/>
  </cols>
  <sheetData>
    <row r="1" spans="1:40" ht="20.25" customHeight="1">
      <c r="A1" s="1"/>
      <c r="B1" s="157" t="s">
        <v>0</v>
      </c>
      <c r="C1" s="158"/>
      <c r="D1" s="158"/>
      <c r="E1" s="158"/>
      <c r="F1" s="158"/>
      <c r="G1" s="158"/>
      <c r="H1" s="158"/>
      <c r="I1" s="158"/>
      <c r="J1" s="158"/>
      <c r="K1" s="158"/>
      <c r="L1" s="158"/>
      <c r="M1" s="158"/>
      <c r="N1" s="158"/>
      <c r="O1" s="158"/>
      <c r="P1" s="158"/>
      <c r="Q1" s="158"/>
      <c r="R1" s="158"/>
      <c r="S1" s="158"/>
      <c r="T1" s="158"/>
      <c r="U1" s="158"/>
      <c r="V1" s="158"/>
      <c r="X1" s="1"/>
    </row>
    <row r="2" spans="1:40" ht="31.5" customHeight="1">
      <c r="A2" s="1"/>
      <c r="B2" s="159" t="s">
        <v>1</v>
      </c>
      <c r="C2" s="158"/>
      <c r="D2" s="158"/>
      <c r="E2" s="158"/>
      <c r="F2" s="158"/>
      <c r="G2" s="158"/>
      <c r="H2" s="158"/>
      <c r="I2" s="158"/>
      <c r="J2" s="158"/>
      <c r="K2" s="158"/>
      <c r="L2" s="158"/>
      <c r="M2" s="158"/>
      <c r="N2" s="158"/>
      <c r="O2" s="158"/>
      <c r="P2" s="158"/>
      <c r="Q2" s="158"/>
      <c r="R2" s="158"/>
      <c r="S2" s="158"/>
      <c r="T2" s="158"/>
      <c r="U2" s="158"/>
      <c r="V2" s="158"/>
      <c r="W2" s="2"/>
      <c r="X2" s="160" t="s">
        <v>2</v>
      </c>
      <c r="Y2" s="161"/>
      <c r="Z2" s="161"/>
      <c r="AA2" s="161"/>
      <c r="AB2" s="161"/>
      <c r="AC2" s="161"/>
      <c r="AD2" s="161"/>
      <c r="AE2" s="161"/>
      <c r="AF2" s="161"/>
      <c r="AG2" s="161"/>
      <c r="AH2" s="161"/>
      <c r="AI2" s="161"/>
      <c r="AJ2" s="161"/>
      <c r="AK2" s="161"/>
      <c r="AL2" s="161"/>
      <c r="AM2" s="161"/>
      <c r="AN2" s="162"/>
    </row>
    <row r="3" spans="1:40" ht="21.75" customHeight="1">
      <c r="A3" s="1"/>
      <c r="B3" s="159" t="s">
        <v>3</v>
      </c>
      <c r="C3" s="158"/>
      <c r="D3" s="158"/>
      <c r="E3" s="158"/>
      <c r="F3" s="158"/>
      <c r="G3" s="158"/>
      <c r="H3" s="158"/>
      <c r="I3" s="158"/>
      <c r="J3" s="158"/>
      <c r="K3" s="158"/>
      <c r="L3" s="158"/>
      <c r="M3" s="158"/>
      <c r="N3" s="158"/>
      <c r="O3" s="158"/>
      <c r="P3" s="158"/>
      <c r="Q3" s="158"/>
      <c r="R3" s="158"/>
      <c r="S3" s="158"/>
      <c r="T3" s="158"/>
      <c r="U3" s="158"/>
      <c r="V3" s="158"/>
      <c r="W3" s="3"/>
      <c r="X3" s="4"/>
      <c r="Y3" s="5"/>
      <c r="Z3" s="153"/>
      <c r="AA3" s="153" t="s">
        <v>4</v>
      </c>
      <c r="AB3" s="153" t="s">
        <v>5</v>
      </c>
      <c r="AC3" s="153" t="s">
        <v>6</v>
      </c>
      <c r="AD3" s="153" t="s">
        <v>7</v>
      </c>
      <c r="AE3" s="153" t="s">
        <v>8</v>
      </c>
      <c r="AF3" s="153" t="s">
        <v>9</v>
      </c>
      <c r="AG3" s="153" t="s">
        <v>10</v>
      </c>
      <c r="AH3" s="153" t="s">
        <v>11</v>
      </c>
      <c r="AI3" s="153" t="s">
        <v>12</v>
      </c>
      <c r="AJ3" s="153" t="s">
        <v>13</v>
      </c>
      <c r="AK3" s="153" t="s">
        <v>14</v>
      </c>
      <c r="AL3" s="153" t="s">
        <v>15</v>
      </c>
      <c r="AM3" s="155" t="s">
        <v>16</v>
      </c>
      <c r="AN3" s="155" t="s">
        <v>17</v>
      </c>
    </row>
    <row r="4" spans="1:40" ht="31.5" customHeight="1">
      <c r="A4" s="1"/>
      <c r="B4" s="157" t="s">
        <v>18</v>
      </c>
      <c r="C4" s="158"/>
      <c r="D4" s="158"/>
      <c r="E4" s="158"/>
      <c r="F4" s="158"/>
      <c r="G4" s="158"/>
      <c r="H4" s="158"/>
      <c r="I4" s="158"/>
      <c r="J4" s="158"/>
      <c r="K4" s="158"/>
      <c r="L4" s="158"/>
      <c r="M4" s="158"/>
      <c r="N4" s="158"/>
      <c r="O4" s="158"/>
      <c r="P4" s="158"/>
      <c r="Q4" s="158"/>
      <c r="R4" s="158"/>
      <c r="S4" s="158"/>
      <c r="T4" s="158"/>
      <c r="U4" s="158"/>
      <c r="V4" s="158"/>
      <c r="W4" s="2"/>
      <c r="X4" s="4" t="s">
        <v>19</v>
      </c>
      <c r="Y4" s="6"/>
      <c r="Z4" s="154"/>
      <c r="AA4" s="154"/>
      <c r="AB4" s="154"/>
      <c r="AC4" s="154"/>
      <c r="AD4" s="154"/>
      <c r="AE4" s="154"/>
      <c r="AF4" s="154"/>
      <c r="AG4" s="154"/>
      <c r="AH4" s="154"/>
      <c r="AI4" s="154"/>
      <c r="AJ4" s="154"/>
      <c r="AK4" s="154"/>
      <c r="AL4" s="154"/>
      <c r="AM4" s="156"/>
      <c r="AN4" s="156"/>
    </row>
    <row r="5" spans="1:40" ht="12.75" customHeight="1">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c r="A6" s="1"/>
      <c r="B6" s="163" t="s">
        <v>20</v>
      </c>
      <c r="C6" s="164"/>
      <c r="D6" s="164"/>
      <c r="E6" s="164"/>
      <c r="F6" s="164"/>
      <c r="G6" s="164"/>
      <c r="H6" s="164"/>
      <c r="I6" s="164"/>
      <c r="J6" s="164"/>
      <c r="K6" s="164"/>
      <c r="L6" s="164"/>
      <c r="M6" s="164"/>
      <c r="N6" s="164"/>
      <c r="O6" s="164"/>
      <c r="P6" s="164"/>
      <c r="Q6" s="164"/>
      <c r="R6" s="164"/>
      <c r="S6" s="164"/>
      <c r="T6" s="164"/>
      <c r="U6" s="164"/>
      <c r="V6" s="165"/>
      <c r="W6" s="7"/>
      <c r="X6" s="206" t="s">
        <v>21</v>
      </c>
      <c r="Y6" s="207" t="s">
        <v>22</v>
      </c>
      <c r="Z6" s="203" t="s">
        <v>23</v>
      </c>
      <c r="AA6" s="201" t="s">
        <v>24</v>
      </c>
      <c r="AB6" s="201" t="s">
        <v>25</v>
      </c>
      <c r="AC6" s="201" t="s">
        <v>26</v>
      </c>
      <c r="AD6" s="201" t="s">
        <v>27</v>
      </c>
      <c r="AE6" s="201" t="s">
        <v>28</v>
      </c>
      <c r="AF6" s="201" t="s">
        <v>29</v>
      </c>
      <c r="AG6" s="199">
        <v>2291</v>
      </c>
      <c r="AH6" s="202">
        <f>AA28</f>
        <v>106.575</v>
      </c>
      <c r="AI6" s="197" t="s">
        <v>30</v>
      </c>
      <c r="AJ6" s="197" t="s">
        <v>31</v>
      </c>
      <c r="AK6" s="199">
        <v>90</v>
      </c>
      <c r="AL6" s="197" t="s">
        <v>32</v>
      </c>
      <c r="AM6" s="200" t="s">
        <v>33</v>
      </c>
      <c r="AN6" s="200" t="s">
        <v>34</v>
      </c>
    </row>
    <row r="7" spans="1:40" ht="15" customHeight="1">
      <c r="A7" s="1"/>
      <c r="B7" s="166"/>
      <c r="C7" s="167"/>
      <c r="D7" s="167"/>
      <c r="E7" s="167"/>
      <c r="F7" s="167"/>
      <c r="G7" s="167"/>
      <c r="H7" s="167"/>
      <c r="I7" s="167"/>
      <c r="J7" s="167"/>
      <c r="K7" s="167"/>
      <c r="L7" s="167"/>
      <c r="M7" s="167"/>
      <c r="N7" s="167"/>
      <c r="O7" s="167"/>
      <c r="P7" s="167"/>
      <c r="Q7" s="167"/>
      <c r="R7" s="167"/>
      <c r="S7" s="167"/>
      <c r="T7" s="167"/>
      <c r="U7" s="167"/>
      <c r="V7" s="168"/>
      <c r="W7" s="7"/>
      <c r="X7" s="198"/>
      <c r="Y7" s="208"/>
      <c r="Z7" s="198"/>
      <c r="AA7" s="198"/>
      <c r="AB7" s="198"/>
      <c r="AC7" s="198"/>
      <c r="AD7" s="198"/>
      <c r="AE7" s="198"/>
      <c r="AF7" s="198"/>
      <c r="AG7" s="198"/>
      <c r="AH7" s="198"/>
      <c r="AI7" s="198"/>
      <c r="AJ7" s="198"/>
      <c r="AK7" s="198"/>
      <c r="AL7" s="198"/>
      <c r="AM7" s="198"/>
      <c r="AN7" s="198"/>
    </row>
    <row r="8" spans="1:40" ht="52.5" customHeight="1">
      <c r="A8" s="1"/>
      <c r="B8" s="169" t="s">
        <v>35</v>
      </c>
      <c r="C8" s="170"/>
      <c r="D8" s="170"/>
      <c r="E8" s="170"/>
      <c r="F8" s="170"/>
      <c r="G8" s="170"/>
      <c r="H8" s="170"/>
      <c r="I8" s="170"/>
      <c r="J8" s="170"/>
      <c r="K8" s="170"/>
      <c r="L8" s="170"/>
      <c r="M8" s="170"/>
      <c r="N8" s="171"/>
      <c r="O8" s="172" t="s">
        <v>36</v>
      </c>
      <c r="P8" s="170"/>
      <c r="Q8" s="170"/>
      <c r="R8" s="170"/>
      <c r="S8" s="170"/>
      <c r="T8" s="170"/>
      <c r="U8" s="170"/>
      <c r="V8" s="171"/>
      <c r="W8" s="7"/>
      <c r="X8" s="198"/>
      <c r="Y8" s="208"/>
      <c r="Z8" s="198"/>
      <c r="AA8" s="198"/>
      <c r="AB8" s="198"/>
      <c r="AC8" s="198"/>
      <c r="AD8" s="198"/>
      <c r="AE8" s="198"/>
      <c r="AF8" s="198"/>
      <c r="AG8" s="198"/>
      <c r="AH8" s="198"/>
      <c r="AI8" s="198"/>
      <c r="AJ8" s="198"/>
      <c r="AK8" s="198"/>
      <c r="AL8" s="198"/>
      <c r="AM8" s="198"/>
      <c r="AN8" s="198"/>
    </row>
    <row r="9" spans="1:40" ht="48" customHeight="1">
      <c r="A9" s="1"/>
      <c r="B9" s="141" t="s">
        <v>37</v>
      </c>
      <c r="C9" s="139"/>
      <c r="D9" s="139"/>
      <c r="E9" s="139"/>
      <c r="F9" s="139"/>
      <c r="G9" s="139"/>
      <c r="H9" s="139"/>
      <c r="I9" s="139"/>
      <c r="J9" s="139"/>
      <c r="K9" s="139"/>
      <c r="L9" s="139"/>
      <c r="M9" s="139"/>
      <c r="N9" s="140"/>
      <c r="O9" s="173" t="s">
        <v>38</v>
      </c>
      <c r="P9" s="139"/>
      <c r="Q9" s="139"/>
      <c r="R9" s="139"/>
      <c r="S9" s="174"/>
      <c r="T9" s="175"/>
      <c r="U9" s="139"/>
      <c r="V9" s="140"/>
      <c r="W9" s="7"/>
      <c r="X9" s="132"/>
      <c r="Y9" s="208"/>
      <c r="Z9" s="132"/>
      <c r="AA9" s="132"/>
      <c r="AB9" s="132"/>
      <c r="AC9" s="132"/>
      <c r="AD9" s="132"/>
      <c r="AE9" s="132"/>
      <c r="AF9" s="132"/>
      <c r="AG9" s="132"/>
      <c r="AH9" s="132"/>
      <c r="AI9" s="132"/>
      <c r="AJ9" s="132"/>
      <c r="AK9" s="132"/>
      <c r="AL9" s="132"/>
      <c r="AM9" s="132"/>
      <c r="AN9" s="132"/>
    </row>
    <row r="10" spans="1:40" ht="43.5" customHeight="1">
      <c r="A10" s="1"/>
      <c r="B10" s="135" t="s">
        <v>39</v>
      </c>
      <c r="C10" s="136"/>
      <c r="D10" s="136"/>
      <c r="E10" s="136"/>
      <c r="F10" s="136"/>
      <c r="G10" s="136"/>
      <c r="H10" s="136"/>
      <c r="I10" s="136"/>
      <c r="J10" s="136"/>
      <c r="K10" s="136"/>
      <c r="L10" s="136"/>
      <c r="M10" s="136"/>
      <c r="N10" s="137"/>
      <c r="O10" s="138"/>
      <c r="P10" s="139"/>
      <c r="Q10" s="139"/>
      <c r="R10" s="139"/>
      <c r="S10" s="139"/>
      <c r="T10" s="139"/>
      <c r="U10" s="139"/>
      <c r="V10" s="140"/>
      <c r="W10" s="7"/>
      <c r="X10" s="206" t="s">
        <v>40</v>
      </c>
      <c r="Y10" s="208"/>
      <c r="Z10" s="204" t="s">
        <v>41</v>
      </c>
      <c r="AA10" s="201" t="s">
        <v>42</v>
      </c>
      <c r="AB10" s="201" t="s">
        <v>43</v>
      </c>
      <c r="AC10" s="201" t="s">
        <v>44</v>
      </c>
      <c r="AD10" s="201" t="s">
        <v>27</v>
      </c>
      <c r="AE10" s="201" t="s">
        <v>28</v>
      </c>
      <c r="AF10" s="201" t="s">
        <v>45</v>
      </c>
      <c r="AG10" s="199">
        <v>2291</v>
      </c>
      <c r="AH10" s="202">
        <f>AA27</f>
        <v>100</v>
      </c>
      <c r="AI10" s="197" t="s">
        <v>30</v>
      </c>
      <c r="AJ10" s="197" t="s">
        <v>31</v>
      </c>
      <c r="AK10" s="199">
        <v>90</v>
      </c>
      <c r="AL10" s="197" t="s">
        <v>32</v>
      </c>
      <c r="AM10" s="200" t="s">
        <v>33</v>
      </c>
      <c r="AN10" s="200" t="s">
        <v>34</v>
      </c>
    </row>
    <row r="11" spans="1:40" ht="51" customHeight="1">
      <c r="A11" s="1"/>
      <c r="B11" s="141" t="s">
        <v>46</v>
      </c>
      <c r="C11" s="139"/>
      <c r="D11" s="139"/>
      <c r="E11" s="139"/>
      <c r="F11" s="139"/>
      <c r="G11" s="139"/>
      <c r="H11" s="139"/>
      <c r="I11" s="139"/>
      <c r="J11" s="139"/>
      <c r="K11" s="139"/>
      <c r="L11" s="139"/>
      <c r="M11" s="139"/>
      <c r="N11" s="140"/>
      <c r="O11" s="13"/>
      <c r="P11" s="14"/>
      <c r="Q11" s="14"/>
      <c r="R11" s="15"/>
      <c r="S11" s="13"/>
      <c r="T11" s="14"/>
      <c r="U11" s="14"/>
      <c r="V11" s="15"/>
      <c r="W11" s="16"/>
      <c r="X11" s="198"/>
      <c r="Y11" s="208"/>
      <c r="Z11" s="205"/>
      <c r="AA11" s="198"/>
      <c r="AB11" s="198"/>
      <c r="AC11" s="198"/>
      <c r="AD11" s="198"/>
      <c r="AE11" s="198"/>
      <c r="AF11" s="198"/>
      <c r="AG11" s="198"/>
      <c r="AH11" s="198"/>
      <c r="AI11" s="198"/>
      <c r="AJ11" s="198"/>
      <c r="AK11" s="198"/>
      <c r="AL11" s="198"/>
      <c r="AM11" s="198"/>
      <c r="AN11" s="198"/>
    </row>
    <row r="12" spans="1:40" ht="30.75" customHeight="1">
      <c r="A12" s="17"/>
      <c r="B12" s="142" t="s">
        <v>47</v>
      </c>
      <c r="C12" s="18" t="s">
        <v>48</v>
      </c>
      <c r="D12" s="19"/>
      <c r="E12" s="19"/>
      <c r="F12" s="20"/>
      <c r="G12" s="145" t="s">
        <v>49</v>
      </c>
      <c r="H12" s="136"/>
      <c r="I12" s="136"/>
      <c r="J12" s="146"/>
      <c r="K12" s="19"/>
      <c r="L12" s="19"/>
      <c r="M12" s="19"/>
      <c r="N12" s="19"/>
      <c r="O12" s="19"/>
      <c r="P12" s="19"/>
      <c r="Q12" s="19"/>
      <c r="R12" s="19"/>
      <c r="S12" s="19"/>
      <c r="T12" s="19"/>
      <c r="U12" s="19"/>
      <c r="V12" s="20"/>
      <c r="W12" s="21"/>
      <c r="X12" s="198"/>
      <c r="Y12" s="208"/>
      <c r="Z12" s="205"/>
      <c r="AA12" s="198"/>
      <c r="AB12" s="198"/>
      <c r="AC12" s="198"/>
      <c r="AD12" s="198"/>
      <c r="AE12" s="198"/>
      <c r="AF12" s="198"/>
      <c r="AG12" s="198"/>
      <c r="AH12" s="198"/>
      <c r="AI12" s="198"/>
      <c r="AJ12" s="198"/>
      <c r="AK12" s="198"/>
      <c r="AL12" s="198"/>
      <c r="AM12" s="198"/>
      <c r="AN12" s="198"/>
    </row>
    <row r="13" spans="1:40" ht="21" customHeight="1">
      <c r="A13" s="1"/>
      <c r="B13" s="143"/>
      <c r="C13" s="147" t="s">
        <v>50</v>
      </c>
      <c r="D13" s="149" t="s">
        <v>51</v>
      </c>
      <c r="E13" s="150"/>
      <c r="F13" s="151"/>
      <c r="G13" s="131" t="s">
        <v>52</v>
      </c>
      <c r="H13" s="133" t="s">
        <v>53</v>
      </c>
      <c r="I13" s="133" t="s">
        <v>54</v>
      </c>
      <c r="J13" s="134" t="s">
        <v>55</v>
      </c>
      <c r="K13" s="152" t="s">
        <v>56</v>
      </c>
      <c r="L13" s="139"/>
      <c r="M13" s="139"/>
      <c r="N13" s="139"/>
      <c r="O13" s="139"/>
      <c r="P13" s="139"/>
      <c r="Q13" s="139"/>
      <c r="R13" s="139"/>
      <c r="S13" s="139"/>
      <c r="T13" s="139"/>
      <c r="U13" s="139"/>
      <c r="V13" s="140"/>
      <c r="W13" s="7"/>
      <c r="X13" s="132"/>
      <c r="Y13" s="209"/>
      <c r="Z13" s="154"/>
      <c r="AA13" s="132"/>
      <c r="AB13" s="132"/>
      <c r="AC13" s="132"/>
      <c r="AD13" s="132"/>
      <c r="AE13" s="132"/>
      <c r="AF13" s="132"/>
      <c r="AG13" s="132"/>
      <c r="AH13" s="132"/>
      <c r="AI13" s="132"/>
      <c r="AJ13" s="132"/>
      <c r="AK13" s="132"/>
      <c r="AL13" s="132"/>
      <c r="AM13" s="132"/>
      <c r="AN13" s="132"/>
    </row>
    <row r="14" spans="1:40" ht="27.75" customHeight="1">
      <c r="A14" s="1"/>
      <c r="B14" s="144"/>
      <c r="C14" s="148"/>
      <c r="D14" s="22">
        <v>2025</v>
      </c>
      <c r="E14" s="23">
        <v>2026</v>
      </c>
      <c r="F14" s="24">
        <v>2027</v>
      </c>
      <c r="G14" s="132"/>
      <c r="H14" s="132"/>
      <c r="I14" s="132"/>
      <c r="J14" s="132"/>
      <c r="K14" s="25" t="s">
        <v>57</v>
      </c>
      <c r="L14" s="26" t="s">
        <v>58</v>
      </c>
      <c r="M14" s="26" t="s">
        <v>59</v>
      </c>
      <c r="N14" s="26" t="s">
        <v>60</v>
      </c>
      <c r="O14" s="25" t="s">
        <v>61</v>
      </c>
      <c r="P14" s="26" t="s">
        <v>62</v>
      </c>
      <c r="Q14" s="26" t="s">
        <v>63</v>
      </c>
      <c r="R14" s="26" t="s">
        <v>64</v>
      </c>
      <c r="S14" s="26" t="s">
        <v>65</v>
      </c>
      <c r="T14" s="26" t="s">
        <v>66</v>
      </c>
      <c r="U14" s="26" t="s">
        <v>67</v>
      </c>
      <c r="V14" s="26" t="s">
        <v>68</v>
      </c>
      <c r="W14" s="7"/>
      <c r="X14" s="12"/>
      <c r="Y14" s="12"/>
      <c r="Z14" s="12"/>
      <c r="AA14" s="12"/>
      <c r="AB14" s="12"/>
      <c r="AC14" s="12"/>
      <c r="AD14" s="12"/>
      <c r="AE14" s="12"/>
      <c r="AF14" s="12"/>
      <c r="AG14" s="12"/>
      <c r="AH14" s="12"/>
      <c r="AI14" s="12"/>
      <c r="AJ14" s="12"/>
      <c r="AK14" s="12"/>
      <c r="AL14" s="12"/>
      <c r="AM14" s="12"/>
      <c r="AN14" s="12"/>
    </row>
    <row r="15" spans="1:40" ht="27.75" customHeight="1">
      <c r="A15" s="1"/>
      <c r="B15" s="27"/>
      <c r="C15" s="28"/>
      <c r="D15" s="29"/>
      <c r="E15" s="30"/>
      <c r="F15" s="30"/>
      <c r="G15" s="31"/>
      <c r="H15" s="32"/>
      <c r="I15" s="33"/>
      <c r="J15" s="34"/>
      <c r="K15" s="35">
        <f t="shared" ref="K15:V15" si="0">SUM(K16)</f>
        <v>0</v>
      </c>
      <c r="L15" s="35">
        <f t="shared" si="0"/>
        <v>0</v>
      </c>
      <c r="M15" s="35">
        <f t="shared" si="0"/>
        <v>0</v>
      </c>
      <c r="N15" s="35">
        <f t="shared" si="0"/>
        <v>0</v>
      </c>
      <c r="O15" s="35">
        <f t="shared" si="0"/>
        <v>40</v>
      </c>
      <c r="P15" s="35">
        <f t="shared" si="0"/>
        <v>0</v>
      </c>
      <c r="Q15" s="35">
        <f t="shared" si="0"/>
        <v>40</v>
      </c>
      <c r="R15" s="35">
        <f t="shared" si="0"/>
        <v>0</v>
      </c>
      <c r="S15" s="35">
        <f t="shared" si="0"/>
        <v>10</v>
      </c>
      <c r="T15" s="35">
        <f t="shared" si="0"/>
        <v>0</v>
      </c>
      <c r="U15" s="35">
        <f t="shared" si="0"/>
        <v>10</v>
      </c>
      <c r="V15" s="35">
        <f t="shared" si="0"/>
        <v>100</v>
      </c>
      <c r="W15" s="7"/>
      <c r="X15" s="12"/>
      <c r="Y15" s="12"/>
      <c r="Z15" s="12"/>
      <c r="AA15" s="12"/>
      <c r="AB15" s="12"/>
      <c r="AC15" s="12"/>
      <c r="AD15" s="12"/>
      <c r="AE15" s="12"/>
      <c r="AF15" s="12"/>
      <c r="AG15" s="12"/>
      <c r="AH15" s="12"/>
      <c r="AI15" s="12"/>
      <c r="AJ15" s="12"/>
      <c r="AK15" s="12"/>
      <c r="AL15" s="12"/>
      <c r="AM15" s="12"/>
      <c r="AN15" s="12"/>
    </row>
    <row r="16" spans="1:40" ht="122.25" customHeight="1">
      <c r="A16" s="1"/>
      <c r="B16" s="36">
        <v>1</v>
      </c>
      <c r="C16" s="37" t="s">
        <v>69</v>
      </c>
      <c r="D16" s="38" t="s">
        <v>70</v>
      </c>
      <c r="E16" s="38" t="s">
        <v>70</v>
      </c>
      <c r="F16" s="38" t="s">
        <v>70</v>
      </c>
      <c r="G16" s="39" t="s">
        <v>71</v>
      </c>
      <c r="H16" s="40" t="s">
        <v>72</v>
      </c>
      <c r="I16" s="41">
        <v>5</v>
      </c>
      <c r="J16" s="42">
        <v>1</v>
      </c>
      <c r="K16" s="43"/>
      <c r="L16" s="44"/>
      <c r="M16" s="43"/>
      <c r="N16" s="43"/>
      <c r="O16" s="45">
        <v>40</v>
      </c>
      <c r="P16" s="46"/>
      <c r="Q16" s="45">
        <v>40</v>
      </c>
      <c r="R16" s="46"/>
      <c r="S16" s="45">
        <v>10</v>
      </c>
      <c r="T16" s="46"/>
      <c r="U16" s="45">
        <v>10</v>
      </c>
      <c r="V16" s="43">
        <f>SUM(K16:U16)</f>
        <v>100</v>
      </c>
      <c r="W16" s="7"/>
      <c r="X16" s="12"/>
      <c r="Y16" s="12"/>
      <c r="Z16" s="12"/>
      <c r="AA16" s="12"/>
      <c r="AB16" s="12"/>
      <c r="AC16" s="12"/>
      <c r="AD16" s="12"/>
      <c r="AE16" s="12"/>
      <c r="AF16" s="12"/>
      <c r="AG16" s="12"/>
      <c r="AH16" s="12"/>
      <c r="AI16" s="12"/>
      <c r="AJ16" s="12"/>
      <c r="AK16" s="12"/>
      <c r="AL16" s="12"/>
      <c r="AM16" s="12"/>
      <c r="AN16" s="12"/>
    </row>
    <row r="17" spans="1:40" ht="42" customHeight="1">
      <c r="A17" s="1"/>
      <c r="B17" s="47">
        <v>2</v>
      </c>
      <c r="C17" s="48"/>
      <c r="D17" s="49" t="s">
        <v>73</v>
      </c>
      <c r="E17" s="49" t="s">
        <v>73</v>
      </c>
      <c r="F17" s="49" t="s">
        <v>73</v>
      </c>
      <c r="G17" s="50"/>
      <c r="H17" s="51"/>
      <c r="I17" s="52"/>
      <c r="J17" s="53"/>
      <c r="K17" s="54"/>
      <c r="L17" s="54"/>
      <c r="M17" s="54"/>
      <c r="N17" s="54"/>
      <c r="O17" s="54"/>
      <c r="P17" s="54"/>
      <c r="Q17" s="54"/>
      <c r="R17" s="54"/>
      <c r="S17" s="54"/>
      <c r="T17" s="54"/>
      <c r="U17" s="54"/>
      <c r="V17" s="54"/>
      <c r="W17" s="7"/>
      <c r="X17" s="12"/>
      <c r="Y17" s="12"/>
      <c r="Z17" s="12"/>
      <c r="AA17" s="12"/>
      <c r="AB17" s="12"/>
      <c r="AC17" s="12"/>
      <c r="AD17" s="12"/>
      <c r="AE17" s="12"/>
      <c r="AF17" s="12"/>
      <c r="AG17" s="12"/>
      <c r="AH17" s="12"/>
      <c r="AI17" s="12"/>
      <c r="AJ17" s="12"/>
      <c r="AK17" s="12"/>
      <c r="AL17" s="12"/>
      <c r="AM17" s="12"/>
      <c r="AN17" s="12"/>
    </row>
    <row r="18" spans="1:40" ht="44.25" customHeight="1">
      <c r="A18" s="1"/>
      <c r="B18" s="27"/>
      <c r="C18" s="28" t="s">
        <v>74</v>
      </c>
      <c r="D18" s="29"/>
      <c r="E18" s="30"/>
      <c r="F18" s="30"/>
      <c r="G18" s="31"/>
      <c r="H18" s="32"/>
      <c r="I18" s="33"/>
      <c r="J18" s="34"/>
      <c r="K18" s="55">
        <f t="shared" ref="K18:V18" si="1">(SUM(K19:K42))/24</f>
        <v>2.2916666666666665</v>
      </c>
      <c r="L18" s="55">
        <f t="shared" si="1"/>
        <v>11.458333333333334</v>
      </c>
      <c r="M18" s="55">
        <f t="shared" si="1"/>
        <v>4.791666666666667</v>
      </c>
      <c r="N18" s="55">
        <f t="shared" si="1"/>
        <v>4.375</v>
      </c>
      <c r="O18" s="55">
        <f t="shared" si="1"/>
        <v>9.7916666666666661</v>
      </c>
      <c r="P18" s="55">
        <f t="shared" si="1"/>
        <v>7.708333333333333</v>
      </c>
      <c r="Q18" s="55">
        <f t="shared" si="1"/>
        <v>11.25</v>
      </c>
      <c r="R18" s="55">
        <f t="shared" si="1"/>
        <v>6.25</v>
      </c>
      <c r="S18" s="55">
        <f t="shared" si="1"/>
        <v>12.083333333333334</v>
      </c>
      <c r="T18" s="55">
        <f t="shared" si="1"/>
        <v>16.25</v>
      </c>
      <c r="U18" s="55">
        <f t="shared" si="1"/>
        <v>10</v>
      </c>
      <c r="V18" s="55">
        <f t="shared" si="1"/>
        <v>96.25</v>
      </c>
      <c r="W18" s="7"/>
      <c r="X18" s="176" t="s">
        <v>75</v>
      </c>
      <c r="Y18" s="161"/>
      <c r="Z18" s="161"/>
      <c r="AA18" s="161"/>
      <c r="AB18" s="161"/>
      <c r="AC18" s="161"/>
      <c r="AD18" s="161"/>
      <c r="AE18" s="161"/>
      <c r="AF18" s="161"/>
      <c r="AG18" s="161"/>
      <c r="AH18" s="161"/>
      <c r="AI18" s="161"/>
      <c r="AJ18" s="161"/>
      <c r="AK18" s="161"/>
      <c r="AL18" s="161"/>
      <c r="AM18" s="161"/>
      <c r="AN18" s="162"/>
    </row>
    <row r="19" spans="1:40" ht="84" customHeight="1">
      <c r="A19" s="1"/>
      <c r="B19" s="36">
        <v>1</v>
      </c>
      <c r="C19" s="56" t="s">
        <v>76</v>
      </c>
      <c r="D19" s="57" t="s">
        <v>70</v>
      </c>
      <c r="E19" s="57" t="s">
        <v>70</v>
      </c>
      <c r="F19" s="57" t="s">
        <v>70</v>
      </c>
      <c r="G19" s="58" t="s">
        <v>77</v>
      </c>
      <c r="H19" s="59" t="s">
        <v>72</v>
      </c>
      <c r="I19" s="60">
        <v>3</v>
      </c>
      <c r="J19" s="61">
        <v>1</v>
      </c>
      <c r="K19" s="43"/>
      <c r="L19" s="44">
        <v>40</v>
      </c>
      <c r="M19" s="44">
        <v>20</v>
      </c>
      <c r="N19" s="43"/>
      <c r="O19" s="46"/>
      <c r="P19" s="46"/>
      <c r="Q19" s="45">
        <v>20</v>
      </c>
      <c r="R19" s="46"/>
      <c r="S19" s="45">
        <v>10</v>
      </c>
      <c r="T19" s="45">
        <v>10</v>
      </c>
      <c r="U19" s="46"/>
      <c r="V19" s="43">
        <f t="shared" ref="V19:V42" si="2">SUM(K19:U19)</f>
        <v>100</v>
      </c>
      <c r="W19" s="7"/>
      <c r="X19" s="177" t="s">
        <v>78</v>
      </c>
      <c r="Y19" s="161"/>
      <c r="Z19" s="161"/>
      <c r="AA19" s="161"/>
      <c r="AB19" s="161"/>
      <c r="AC19" s="161"/>
      <c r="AD19" s="161"/>
      <c r="AE19" s="161"/>
      <c r="AF19" s="161"/>
      <c r="AG19" s="161"/>
      <c r="AH19" s="161"/>
      <c r="AI19" s="161"/>
      <c r="AJ19" s="161"/>
      <c r="AK19" s="161"/>
      <c r="AL19" s="161"/>
      <c r="AM19" s="161"/>
      <c r="AN19" s="162"/>
    </row>
    <row r="20" spans="1:40" ht="61.5" customHeight="1">
      <c r="A20" s="1"/>
      <c r="B20" s="47">
        <v>2</v>
      </c>
      <c r="C20" s="56" t="s">
        <v>79</v>
      </c>
      <c r="D20" s="49" t="s">
        <v>70</v>
      </c>
      <c r="E20" s="49" t="s">
        <v>70</v>
      </c>
      <c r="F20" s="49" t="s">
        <v>70</v>
      </c>
      <c r="G20" s="58" t="s">
        <v>80</v>
      </c>
      <c r="H20" s="62" t="s">
        <v>72</v>
      </c>
      <c r="I20" s="63">
        <v>10</v>
      </c>
      <c r="J20" s="64">
        <v>1</v>
      </c>
      <c r="K20" s="54"/>
      <c r="L20" s="65">
        <v>10</v>
      </c>
      <c r="M20" s="65">
        <v>20</v>
      </c>
      <c r="N20" s="54"/>
      <c r="O20" s="65">
        <v>30</v>
      </c>
      <c r="P20" s="54"/>
      <c r="Q20" s="65">
        <v>20</v>
      </c>
      <c r="R20" s="54"/>
      <c r="S20" s="65">
        <v>10</v>
      </c>
      <c r="T20" s="65">
        <v>10</v>
      </c>
      <c r="U20" s="54"/>
      <c r="V20" s="54">
        <f t="shared" si="2"/>
        <v>100</v>
      </c>
      <c r="W20" s="7"/>
      <c r="X20" s="66" t="s">
        <v>81</v>
      </c>
      <c r="Y20" s="66"/>
      <c r="Z20" s="66"/>
      <c r="AA20" s="66"/>
      <c r="AB20" s="66"/>
      <c r="AC20" s="178" t="s">
        <v>22</v>
      </c>
      <c r="AD20" s="161"/>
      <c r="AE20" s="161"/>
      <c r="AF20" s="161"/>
      <c r="AG20" s="161"/>
      <c r="AH20" s="161"/>
      <c r="AI20" s="161"/>
      <c r="AJ20" s="161"/>
      <c r="AK20" s="161"/>
      <c r="AL20" s="161"/>
      <c r="AM20" s="161"/>
      <c r="AN20" s="162"/>
    </row>
    <row r="21" spans="1:40" ht="42" customHeight="1">
      <c r="A21" s="1"/>
      <c r="B21" s="36">
        <v>3</v>
      </c>
      <c r="C21" s="56" t="s">
        <v>82</v>
      </c>
      <c r="D21" s="38"/>
      <c r="E21" s="67" t="s">
        <v>70</v>
      </c>
      <c r="F21" s="67" t="s">
        <v>70</v>
      </c>
      <c r="G21" s="68" t="s">
        <v>83</v>
      </c>
      <c r="H21" s="59" t="s">
        <v>72</v>
      </c>
      <c r="I21" s="60">
        <v>16</v>
      </c>
      <c r="J21" s="69">
        <v>100</v>
      </c>
      <c r="K21" s="43"/>
      <c r="L21" s="44"/>
      <c r="M21" s="44"/>
      <c r="N21" s="43"/>
      <c r="O21" s="45"/>
      <c r="P21" s="46"/>
      <c r="Q21" s="45">
        <v>10</v>
      </c>
      <c r="R21" s="45"/>
      <c r="S21" s="45">
        <v>40</v>
      </c>
      <c r="T21" s="45">
        <v>40</v>
      </c>
      <c r="U21" s="46"/>
      <c r="V21" s="43">
        <f t="shared" si="2"/>
        <v>90</v>
      </c>
      <c r="W21" s="7"/>
      <c r="X21" s="179" t="s">
        <v>84</v>
      </c>
      <c r="Y21" s="158"/>
      <c r="Z21" s="158"/>
      <c r="AA21" s="158"/>
      <c r="AB21" s="158"/>
      <c r="AC21" s="180" t="s">
        <v>85</v>
      </c>
      <c r="AD21" s="161"/>
      <c r="AE21" s="161"/>
      <c r="AF21" s="161"/>
      <c r="AG21" s="161"/>
      <c r="AH21" s="161"/>
      <c r="AI21" s="161"/>
      <c r="AJ21" s="161"/>
      <c r="AK21" s="161"/>
      <c r="AL21" s="161"/>
      <c r="AM21" s="161"/>
      <c r="AN21" s="162"/>
    </row>
    <row r="22" spans="1:40" ht="48" customHeight="1">
      <c r="A22" s="1"/>
      <c r="B22" s="47">
        <v>4</v>
      </c>
      <c r="C22" s="56" t="s">
        <v>86</v>
      </c>
      <c r="D22" s="70" t="s">
        <v>70</v>
      </c>
      <c r="E22" s="70" t="s">
        <v>70</v>
      </c>
      <c r="F22" s="70" t="s">
        <v>70</v>
      </c>
      <c r="G22" s="58" t="s">
        <v>87</v>
      </c>
      <c r="H22" s="62" t="s">
        <v>72</v>
      </c>
      <c r="I22" s="63">
        <v>6</v>
      </c>
      <c r="J22" s="64">
        <v>1</v>
      </c>
      <c r="K22" s="65">
        <v>15</v>
      </c>
      <c r="L22" s="65">
        <v>15</v>
      </c>
      <c r="M22" s="65">
        <v>10</v>
      </c>
      <c r="N22" s="65">
        <v>10</v>
      </c>
      <c r="O22" s="65">
        <v>10</v>
      </c>
      <c r="P22" s="65">
        <v>10</v>
      </c>
      <c r="Q22" s="65">
        <v>10</v>
      </c>
      <c r="R22" s="65">
        <v>10</v>
      </c>
      <c r="S22" s="65">
        <v>10</v>
      </c>
      <c r="T22" s="54"/>
      <c r="U22" s="54"/>
      <c r="V22" s="54">
        <f t="shared" si="2"/>
        <v>100</v>
      </c>
      <c r="W22" s="7"/>
      <c r="X22" s="181" t="s">
        <v>88</v>
      </c>
      <c r="Y22" s="158"/>
      <c r="Z22" s="158"/>
      <c r="AA22" s="158"/>
      <c r="AB22" s="158"/>
      <c r="AC22" s="182" t="s">
        <v>89</v>
      </c>
      <c r="AD22" s="161"/>
      <c r="AE22" s="161"/>
      <c r="AF22" s="161"/>
      <c r="AG22" s="161"/>
      <c r="AH22" s="161"/>
      <c r="AI22" s="161"/>
      <c r="AJ22" s="161"/>
      <c r="AK22" s="161"/>
      <c r="AL22" s="161"/>
      <c r="AM22" s="161"/>
      <c r="AN22" s="162"/>
    </row>
    <row r="23" spans="1:40" ht="93" customHeight="1">
      <c r="A23" s="1"/>
      <c r="B23" s="36">
        <v>5</v>
      </c>
      <c r="C23" s="56" t="s">
        <v>90</v>
      </c>
      <c r="D23" s="57"/>
      <c r="E23" s="72" t="s">
        <v>70</v>
      </c>
      <c r="F23" s="72" t="s">
        <v>70</v>
      </c>
      <c r="G23" s="58" t="s">
        <v>91</v>
      </c>
      <c r="H23" s="59" t="s">
        <v>72</v>
      </c>
      <c r="I23" s="60">
        <v>3</v>
      </c>
      <c r="J23" s="69">
        <v>100</v>
      </c>
      <c r="K23" s="44">
        <v>30</v>
      </c>
      <c r="L23" s="43"/>
      <c r="M23" s="43"/>
      <c r="N23" s="43"/>
      <c r="O23" s="45">
        <v>50</v>
      </c>
      <c r="P23" s="46"/>
      <c r="Q23" s="46"/>
      <c r="R23" s="46"/>
      <c r="S23" s="45">
        <v>10</v>
      </c>
      <c r="T23" s="45">
        <v>10</v>
      </c>
      <c r="U23" s="46"/>
      <c r="V23" s="43">
        <f t="shared" si="2"/>
        <v>100</v>
      </c>
      <c r="W23" s="7"/>
      <c r="X23" s="73"/>
      <c r="Y23" s="73"/>
      <c r="Z23" s="73"/>
      <c r="AA23" s="73"/>
      <c r="AB23" s="73"/>
      <c r="AC23" s="71" t="s">
        <v>92</v>
      </c>
      <c r="AD23" s="74">
        <f t="shared" ref="AD23:AF23" si="3">D14</f>
        <v>2025</v>
      </c>
      <c r="AE23" s="75">
        <f t="shared" si="3"/>
        <v>2026</v>
      </c>
      <c r="AF23" s="76">
        <f t="shared" si="3"/>
        <v>2027</v>
      </c>
      <c r="AG23" s="77"/>
      <c r="AH23" s="77"/>
      <c r="AI23" s="77"/>
      <c r="AJ23" s="77"/>
      <c r="AK23" s="78"/>
      <c r="AL23" s="78"/>
      <c r="AM23" s="78"/>
      <c r="AN23" s="79"/>
    </row>
    <row r="24" spans="1:40" ht="44.25" customHeight="1">
      <c r="A24" s="1"/>
      <c r="B24" s="47">
        <v>6</v>
      </c>
      <c r="C24" s="56" t="s">
        <v>93</v>
      </c>
      <c r="D24" s="49" t="s">
        <v>70</v>
      </c>
      <c r="E24" s="70" t="s">
        <v>70</v>
      </c>
      <c r="F24" s="70" t="s">
        <v>70</v>
      </c>
      <c r="G24" s="80" t="s">
        <v>94</v>
      </c>
      <c r="H24" s="62" t="s">
        <v>95</v>
      </c>
      <c r="I24" s="63">
        <v>3</v>
      </c>
      <c r="J24" s="64">
        <v>1</v>
      </c>
      <c r="K24" s="54"/>
      <c r="L24" s="65">
        <v>20</v>
      </c>
      <c r="M24" s="54"/>
      <c r="N24" s="65">
        <v>20</v>
      </c>
      <c r="O24" s="54"/>
      <c r="P24" s="65">
        <v>20</v>
      </c>
      <c r="Q24" s="54"/>
      <c r="R24" s="65">
        <v>10</v>
      </c>
      <c r="S24" s="65">
        <v>10</v>
      </c>
      <c r="T24" s="65">
        <v>10</v>
      </c>
      <c r="U24" s="65">
        <v>10</v>
      </c>
      <c r="V24" s="54">
        <f t="shared" si="2"/>
        <v>100</v>
      </c>
      <c r="W24" s="7"/>
      <c r="X24" s="183" t="s">
        <v>96</v>
      </c>
      <c r="Y24" s="170"/>
      <c r="Z24" s="170"/>
      <c r="AA24" s="184"/>
      <c r="AB24" s="81"/>
      <c r="AC24" s="81"/>
      <c r="AD24" s="81"/>
      <c r="AE24" s="81"/>
      <c r="AF24" s="81"/>
      <c r="AG24" s="81"/>
      <c r="AH24" s="81"/>
      <c r="AI24" s="81"/>
      <c r="AJ24" s="81"/>
      <c r="AK24" s="81"/>
      <c r="AL24" s="81"/>
      <c r="AM24" s="81"/>
      <c r="AN24" s="12"/>
    </row>
    <row r="25" spans="1:40" ht="39.75" customHeight="1">
      <c r="A25" s="1"/>
      <c r="B25" s="36">
        <v>7</v>
      </c>
      <c r="C25" s="56" t="s">
        <v>97</v>
      </c>
      <c r="D25" s="38" t="s">
        <v>70</v>
      </c>
      <c r="E25" s="67" t="s">
        <v>70</v>
      </c>
      <c r="F25" s="67" t="s">
        <v>70</v>
      </c>
      <c r="G25" s="68" t="s">
        <v>98</v>
      </c>
      <c r="H25" s="59" t="s">
        <v>95</v>
      </c>
      <c r="I25" s="60">
        <v>4</v>
      </c>
      <c r="J25" s="69">
        <v>100</v>
      </c>
      <c r="K25" s="43"/>
      <c r="L25" s="44">
        <v>20</v>
      </c>
      <c r="M25" s="43"/>
      <c r="N25" s="44">
        <v>20</v>
      </c>
      <c r="O25" s="46"/>
      <c r="P25" s="45">
        <v>20</v>
      </c>
      <c r="Q25" s="46"/>
      <c r="R25" s="45">
        <v>10</v>
      </c>
      <c r="S25" s="45">
        <v>10</v>
      </c>
      <c r="T25" s="45">
        <v>10</v>
      </c>
      <c r="U25" s="45">
        <v>10</v>
      </c>
      <c r="V25" s="43">
        <f t="shared" si="2"/>
        <v>100</v>
      </c>
      <c r="W25" s="7"/>
      <c r="X25" s="185" t="s">
        <v>99</v>
      </c>
      <c r="Y25" s="139"/>
      <c r="Z25" s="139"/>
      <c r="AA25" s="140"/>
      <c r="AB25" s="186" t="s">
        <v>57</v>
      </c>
      <c r="AC25" s="186" t="s">
        <v>58</v>
      </c>
      <c r="AD25" s="186" t="s">
        <v>59</v>
      </c>
      <c r="AE25" s="186" t="s">
        <v>60</v>
      </c>
      <c r="AF25" s="186" t="s">
        <v>61</v>
      </c>
      <c r="AG25" s="186" t="s">
        <v>62</v>
      </c>
      <c r="AH25" s="186" t="s">
        <v>63</v>
      </c>
      <c r="AI25" s="186" t="s">
        <v>64</v>
      </c>
      <c r="AJ25" s="186" t="s">
        <v>65</v>
      </c>
      <c r="AK25" s="186" t="s">
        <v>66</v>
      </c>
      <c r="AL25" s="186" t="s">
        <v>67</v>
      </c>
      <c r="AM25" s="186" t="s">
        <v>68</v>
      </c>
      <c r="AN25" s="82"/>
    </row>
    <row r="26" spans="1:40" ht="54" customHeight="1">
      <c r="A26" s="1"/>
      <c r="B26" s="47">
        <v>8</v>
      </c>
      <c r="C26" s="56" t="s">
        <v>100</v>
      </c>
      <c r="D26" s="49" t="s">
        <v>70</v>
      </c>
      <c r="E26" s="70" t="s">
        <v>70</v>
      </c>
      <c r="F26" s="70" t="s">
        <v>70</v>
      </c>
      <c r="G26" s="80" t="s">
        <v>101</v>
      </c>
      <c r="H26" s="62" t="s">
        <v>102</v>
      </c>
      <c r="I26" s="63">
        <v>1</v>
      </c>
      <c r="J26" s="83">
        <v>100</v>
      </c>
      <c r="K26" s="54"/>
      <c r="L26" s="54"/>
      <c r="M26" s="54"/>
      <c r="N26" s="54"/>
      <c r="O26" s="65">
        <v>30</v>
      </c>
      <c r="P26" s="65">
        <v>30</v>
      </c>
      <c r="Q26" s="65">
        <v>20</v>
      </c>
      <c r="R26" s="54"/>
      <c r="S26" s="54"/>
      <c r="T26" s="54"/>
      <c r="U26" s="65">
        <v>20</v>
      </c>
      <c r="V26" s="54">
        <f t="shared" si="2"/>
        <v>100</v>
      </c>
      <c r="W26" s="7"/>
      <c r="X26" s="84"/>
      <c r="Y26" s="85" t="s">
        <v>103</v>
      </c>
      <c r="Z26" s="85" t="s">
        <v>104</v>
      </c>
      <c r="AA26" s="85" t="s">
        <v>105</v>
      </c>
      <c r="AB26" s="132"/>
      <c r="AC26" s="132"/>
      <c r="AD26" s="132"/>
      <c r="AE26" s="132"/>
      <c r="AF26" s="132"/>
      <c r="AG26" s="132"/>
      <c r="AH26" s="132"/>
      <c r="AI26" s="132"/>
      <c r="AJ26" s="132"/>
      <c r="AK26" s="132"/>
      <c r="AL26" s="132"/>
      <c r="AM26" s="132"/>
      <c r="AN26" s="12"/>
    </row>
    <row r="27" spans="1:40" ht="69" customHeight="1">
      <c r="A27" s="1"/>
      <c r="B27" s="36">
        <v>9</v>
      </c>
      <c r="C27" s="56" t="s">
        <v>106</v>
      </c>
      <c r="D27" s="38"/>
      <c r="E27" s="67" t="s">
        <v>70</v>
      </c>
      <c r="F27" s="67" t="s">
        <v>70</v>
      </c>
      <c r="G27" s="58" t="s">
        <v>107</v>
      </c>
      <c r="H27" s="59" t="s">
        <v>95</v>
      </c>
      <c r="I27" s="60">
        <v>3</v>
      </c>
      <c r="J27" s="69">
        <v>100</v>
      </c>
      <c r="K27" s="43"/>
      <c r="L27" s="44">
        <v>20</v>
      </c>
      <c r="M27" s="43"/>
      <c r="N27" s="43"/>
      <c r="O27" s="45">
        <v>30</v>
      </c>
      <c r="P27" s="46"/>
      <c r="Q27" s="45">
        <v>10</v>
      </c>
      <c r="R27" s="45">
        <v>20</v>
      </c>
      <c r="S27" s="46"/>
      <c r="T27" s="45">
        <v>10</v>
      </c>
      <c r="U27" s="45">
        <v>10</v>
      </c>
      <c r="V27" s="43">
        <f t="shared" si="2"/>
        <v>100</v>
      </c>
      <c r="W27" s="7"/>
      <c r="X27" s="86" t="s">
        <v>108</v>
      </c>
      <c r="Y27" s="87">
        <v>1</v>
      </c>
      <c r="Z27" s="88">
        <v>5</v>
      </c>
      <c r="AA27" s="89">
        <f t="shared" ref="AA27:AA33" si="4">SUM(AB27:AL27)</f>
        <v>100</v>
      </c>
      <c r="AB27" s="90">
        <f t="shared" ref="AB27:AM27" si="5">K15</f>
        <v>0</v>
      </c>
      <c r="AC27" s="90">
        <f t="shared" si="5"/>
        <v>0</v>
      </c>
      <c r="AD27" s="90">
        <f t="shared" si="5"/>
        <v>0</v>
      </c>
      <c r="AE27" s="90">
        <f t="shared" si="5"/>
        <v>0</v>
      </c>
      <c r="AF27" s="90">
        <f t="shared" si="5"/>
        <v>40</v>
      </c>
      <c r="AG27" s="90">
        <f t="shared" si="5"/>
        <v>0</v>
      </c>
      <c r="AH27" s="90">
        <f t="shared" si="5"/>
        <v>40</v>
      </c>
      <c r="AI27" s="90">
        <f t="shared" si="5"/>
        <v>0</v>
      </c>
      <c r="AJ27" s="90">
        <f t="shared" si="5"/>
        <v>10</v>
      </c>
      <c r="AK27" s="90">
        <f t="shared" si="5"/>
        <v>0</v>
      </c>
      <c r="AL27" s="90">
        <f t="shared" si="5"/>
        <v>10</v>
      </c>
      <c r="AM27" s="90">
        <f t="shared" si="5"/>
        <v>100</v>
      </c>
      <c r="AN27" s="12"/>
    </row>
    <row r="28" spans="1:40" ht="59.25" customHeight="1">
      <c r="A28" s="1"/>
      <c r="B28" s="47">
        <v>10</v>
      </c>
      <c r="C28" s="56" t="s">
        <v>109</v>
      </c>
      <c r="D28" s="49"/>
      <c r="E28" s="49" t="s">
        <v>70</v>
      </c>
      <c r="F28" s="49"/>
      <c r="G28" s="80" t="s">
        <v>110</v>
      </c>
      <c r="H28" s="51"/>
      <c r="I28" s="63">
        <v>1</v>
      </c>
      <c r="J28" s="64">
        <v>1</v>
      </c>
      <c r="K28" s="54"/>
      <c r="L28" s="65"/>
      <c r="M28" s="54"/>
      <c r="N28" s="54"/>
      <c r="O28" s="54"/>
      <c r="P28" s="65"/>
      <c r="Q28" s="54"/>
      <c r="R28" s="54"/>
      <c r="S28" s="54"/>
      <c r="T28" s="65">
        <v>100</v>
      </c>
      <c r="U28" s="54"/>
      <c r="V28" s="54">
        <f t="shared" si="2"/>
        <v>100</v>
      </c>
      <c r="W28" s="7"/>
      <c r="X28" s="91" t="s">
        <v>111</v>
      </c>
      <c r="Y28" s="92">
        <f>SUM(Y29:Y33)</f>
        <v>47</v>
      </c>
      <c r="Z28" s="93">
        <v>5</v>
      </c>
      <c r="AA28" s="89">
        <f t="shared" si="4"/>
        <v>106.575</v>
      </c>
      <c r="AB28" s="94">
        <f t="shared" ref="AB28:AM28" si="6">SUM(AB29:AB31)</f>
        <v>7.4916666666666671</v>
      </c>
      <c r="AC28" s="94">
        <f t="shared" si="6"/>
        <v>11.458333333333334</v>
      </c>
      <c r="AD28" s="94">
        <f t="shared" si="6"/>
        <v>4.791666666666667</v>
      </c>
      <c r="AE28" s="94">
        <f t="shared" si="6"/>
        <v>4.375</v>
      </c>
      <c r="AF28" s="94">
        <f t="shared" si="6"/>
        <v>9.7916666666666661</v>
      </c>
      <c r="AG28" s="94">
        <f t="shared" si="6"/>
        <v>7.708333333333333</v>
      </c>
      <c r="AH28" s="94">
        <f t="shared" si="6"/>
        <v>11.25</v>
      </c>
      <c r="AI28" s="94">
        <f t="shared" si="6"/>
        <v>6.25</v>
      </c>
      <c r="AJ28" s="94">
        <f t="shared" si="6"/>
        <v>12.083333333333334</v>
      </c>
      <c r="AK28" s="94">
        <f t="shared" si="6"/>
        <v>16.25</v>
      </c>
      <c r="AL28" s="94">
        <f t="shared" si="6"/>
        <v>15.125</v>
      </c>
      <c r="AM28" s="94">
        <f t="shared" si="6"/>
        <v>106.575</v>
      </c>
      <c r="AN28" s="12"/>
    </row>
    <row r="29" spans="1:40" ht="57" customHeight="1">
      <c r="A29" s="1"/>
      <c r="B29" s="36">
        <v>11</v>
      </c>
      <c r="C29" s="56" t="s">
        <v>112</v>
      </c>
      <c r="D29" s="38" t="s">
        <v>70</v>
      </c>
      <c r="E29" s="67" t="s">
        <v>70</v>
      </c>
      <c r="F29" s="67" t="s">
        <v>70</v>
      </c>
      <c r="G29" s="68" t="s">
        <v>113</v>
      </c>
      <c r="H29" s="95" t="s">
        <v>114</v>
      </c>
      <c r="I29" s="60">
        <v>2</v>
      </c>
      <c r="J29" s="69">
        <v>100</v>
      </c>
      <c r="K29" s="43"/>
      <c r="L29" s="43"/>
      <c r="M29" s="44">
        <v>30</v>
      </c>
      <c r="N29" s="43"/>
      <c r="O29" s="45">
        <v>30</v>
      </c>
      <c r="P29" s="46"/>
      <c r="Q29" s="45">
        <v>20</v>
      </c>
      <c r="R29" s="46"/>
      <c r="S29" s="46"/>
      <c r="T29" s="45">
        <v>20</v>
      </c>
      <c r="U29" s="46"/>
      <c r="V29" s="43">
        <f t="shared" si="2"/>
        <v>100</v>
      </c>
      <c r="W29" s="7"/>
      <c r="X29" s="96" t="s">
        <v>115</v>
      </c>
      <c r="Y29" s="87">
        <v>24</v>
      </c>
      <c r="Z29" s="88">
        <v>5</v>
      </c>
      <c r="AA29" s="97">
        <f t="shared" si="4"/>
        <v>96.25</v>
      </c>
      <c r="AB29" s="90">
        <f t="shared" ref="AB29:AM29" si="7">K18</f>
        <v>2.2916666666666665</v>
      </c>
      <c r="AC29" s="90">
        <f t="shared" si="7"/>
        <v>11.458333333333334</v>
      </c>
      <c r="AD29" s="90">
        <f t="shared" si="7"/>
        <v>4.791666666666667</v>
      </c>
      <c r="AE29" s="90">
        <f t="shared" si="7"/>
        <v>4.375</v>
      </c>
      <c r="AF29" s="90">
        <f t="shared" si="7"/>
        <v>9.7916666666666661</v>
      </c>
      <c r="AG29" s="90">
        <f t="shared" si="7"/>
        <v>7.708333333333333</v>
      </c>
      <c r="AH29" s="90">
        <f t="shared" si="7"/>
        <v>11.25</v>
      </c>
      <c r="AI29" s="90">
        <f t="shared" si="7"/>
        <v>6.25</v>
      </c>
      <c r="AJ29" s="90">
        <f t="shared" si="7"/>
        <v>12.083333333333334</v>
      </c>
      <c r="AK29" s="90">
        <f t="shared" si="7"/>
        <v>16.25</v>
      </c>
      <c r="AL29" s="90">
        <f t="shared" si="7"/>
        <v>10</v>
      </c>
      <c r="AM29" s="90">
        <f t="shared" si="7"/>
        <v>96.25</v>
      </c>
      <c r="AN29" s="12"/>
    </row>
    <row r="30" spans="1:40" ht="57" customHeight="1">
      <c r="A30" s="1"/>
      <c r="B30" s="47">
        <v>12</v>
      </c>
      <c r="C30" s="56" t="s">
        <v>116</v>
      </c>
      <c r="D30" s="49" t="s">
        <v>70</v>
      </c>
      <c r="E30" s="70" t="s">
        <v>70</v>
      </c>
      <c r="F30" s="70" t="s">
        <v>70</v>
      </c>
      <c r="G30" s="80" t="s">
        <v>117</v>
      </c>
      <c r="H30" s="62" t="s">
        <v>72</v>
      </c>
      <c r="I30" s="63">
        <v>6</v>
      </c>
      <c r="J30" s="64">
        <v>1</v>
      </c>
      <c r="K30" s="54"/>
      <c r="L30" s="54"/>
      <c r="M30" s="54"/>
      <c r="N30" s="54"/>
      <c r="O30" s="54"/>
      <c r="P30" s="54"/>
      <c r="Q30" s="54"/>
      <c r="R30" s="65">
        <v>20</v>
      </c>
      <c r="S30" s="65">
        <v>50</v>
      </c>
      <c r="T30" s="54"/>
      <c r="U30" s="65">
        <v>30</v>
      </c>
      <c r="V30" s="54">
        <f t="shared" si="2"/>
        <v>100</v>
      </c>
      <c r="W30" s="7"/>
      <c r="X30" s="98" t="s">
        <v>118</v>
      </c>
      <c r="Y30" s="87">
        <v>8</v>
      </c>
      <c r="Z30" s="88">
        <v>5</v>
      </c>
      <c r="AA30" s="97">
        <f t="shared" si="4"/>
        <v>5.125</v>
      </c>
      <c r="AB30" s="94">
        <f t="shared" ref="AB30:AM30" si="8">K44</f>
        <v>0</v>
      </c>
      <c r="AC30" s="94">
        <f t="shared" si="8"/>
        <v>0</v>
      </c>
      <c r="AD30" s="94">
        <f t="shared" si="8"/>
        <v>0</v>
      </c>
      <c r="AE30" s="94">
        <f t="shared" si="8"/>
        <v>0</v>
      </c>
      <c r="AF30" s="94">
        <f t="shared" si="8"/>
        <v>0</v>
      </c>
      <c r="AG30" s="94">
        <f t="shared" si="8"/>
        <v>0</v>
      </c>
      <c r="AH30" s="94">
        <f t="shared" si="8"/>
        <v>0</v>
      </c>
      <c r="AI30" s="94">
        <f t="shared" si="8"/>
        <v>0</v>
      </c>
      <c r="AJ30" s="94">
        <f t="shared" si="8"/>
        <v>0</v>
      </c>
      <c r="AK30" s="94">
        <f t="shared" si="8"/>
        <v>0</v>
      </c>
      <c r="AL30" s="94">
        <f t="shared" si="8"/>
        <v>5.125</v>
      </c>
      <c r="AM30" s="94">
        <f t="shared" si="8"/>
        <v>5.125</v>
      </c>
      <c r="AN30" s="12"/>
    </row>
    <row r="31" spans="1:40" ht="50.25" customHeight="1">
      <c r="A31" s="1"/>
      <c r="B31" s="36">
        <v>13</v>
      </c>
      <c r="C31" s="56" t="s">
        <v>119</v>
      </c>
      <c r="D31" s="57" t="s">
        <v>70</v>
      </c>
      <c r="E31" s="57" t="s">
        <v>70</v>
      </c>
      <c r="F31" s="57" t="s">
        <v>70</v>
      </c>
      <c r="G31" s="68" t="s">
        <v>120</v>
      </c>
      <c r="H31" s="95" t="s">
        <v>121</v>
      </c>
      <c r="I31" s="60">
        <v>2</v>
      </c>
      <c r="J31" s="61">
        <v>1</v>
      </c>
      <c r="K31" s="43"/>
      <c r="L31" s="43"/>
      <c r="M31" s="43"/>
      <c r="N31" s="43"/>
      <c r="O31" s="46"/>
      <c r="P31" s="46"/>
      <c r="Q31" s="46"/>
      <c r="R31" s="45">
        <v>30</v>
      </c>
      <c r="S31" s="45">
        <v>30</v>
      </c>
      <c r="T31" s="45">
        <v>20</v>
      </c>
      <c r="U31" s="45">
        <v>20</v>
      </c>
      <c r="V31" s="43">
        <f t="shared" si="2"/>
        <v>100</v>
      </c>
      <c r="W31" s="7"/>
      <c r="X31" s="96" t="s">
        <v>122</v>
      </c>
      <c r="Y31" s="87">
        <v>15</v>
      </c>
      <c r="Z31" s="88">
        <v>5</v>
      </c>
      <c r="AA31" s="97">
        <f t="shared" si="4"/>
        <v>5.2</v>
      </c>
      <c r="AB31" s="90">
        <f t="shared" ref="AB31:AM31" si="9">K53</f>
        <v>5.2</v>
      </c>
      <c r="AC31" s="90">
        <f t="shared" si="9"/>
        <v>0</v>
      </c>
      <c r="AD31" s="90">
        <f t="shared" si="9"/>
        <v>0</v>
      </c>
      <c r="AE31" s="90">
        <f t="shared" si="9"/>
        <v>0</v>
      </c>
      <c r="AF31" s="90">
        <f t="shared" si="9"/>
        <v>0</v>
      </c>
      <c r="AG31" s="90">
        <f t="shared" si="9"/>
        <v>0</v>
      </c>
      <c r="AH31" s="90">
        <f t="shared" si="9"/>
        <v>0</v>
      </c>
      <c r="AI31" s="90">
        <f t="shared" si="9"/>
        <v>0</v>
      </c>
      <c r="AJ31" s="90">
        <f t="shared" si="9"/>
        <v>0</v>
      </c>
      <c r="AK31" s="90">
        <f t="shared" si="9"/>
        <v>0</v>
      </c>
      <c r="AL31" s="90">
        <f t="shared" si="9"/>
        <v>0</v>
      </c>
      <c r="AM31" s="90">
        <f t="shared" si="9"/>
        <v>5.2</v>
      </c>
      <c r="AN31" s="12"/>
    </row>
    <row r="32" spans="1:40" ht="63.75" customHeight="1">
      <c r="A32" s="1"/>
      <c r="B32" s="47">
        <v>14</v>
      </c>
      <c r="C32" s="56" t="s">
        <v>123</v>
      </c>
      <c r="D32" s="49" t="s">
        <v>70</v>
      </c>
      <c r="E32" s="49" t="s">
        <v>70</v>
      </c>
      <c r="F32" s="49" t="s">
        <v>70</v>
      </c>
      <c r="G32" s="80" t="s">
        <v>124</v>
      </c>
      <c r="H32" s="62" t="s">
        <v>72</v>
      </c>
      <c r="I32" s="63">
        <v>3</v>
      </c>
      <c r="J32" s="64">
        <v>1</v>
      </c>
      <c r="K32" s="54"/>
      <c r="L32" s="54"/>
      <c r="M32" s="54"/>
      <c r="N32" s="54"/>
      <c r="O32" s="54"/>
      <c r="P32" s="54"/>
      <c r="Q32" s="65">
        <v>50</v>
      </c>
      <c r="R32" s="54"/>
      <c r="S32" s="54"/>
      <c r="T32" s="54"/>
      <c r="U32" s="65">
        <v>50</v>
      </c>
      <c r="V32" s="54">
        <f t="shared" si="2"/>
        <v>100</v>
      </c>
      <c r="W32" s="7"/>
      <c r="X32" s="98" t="s">
        <v>125</v>
      </c>
      <c r="Y32" s="87">
        <v>0</v>
      </c>
      <c r="Z32" s="88">
        <v>5</v>
      </c>
      <c r="AA32" s="97">
        <f t="shared" si="4"/>
        <v>0</v>
      </c>
      <c r="AB32" s="94">
        <f t="shared" ref="AB32:AM32" si="10">K103</f>
        <v>0</v>
      </c>
      <c r="AC32" s="94">
        <f t="shared" si="10"/>
        <v>0</v>
      </c>
      <c r="AD32" s="94">
        <f t="shared" si="10"/>
        <v>0</v>
      </c>
      <c r="AE32" s="94">
        <f t="shared" si="10"/>
        <v>0</v>
      </c>
      <c r="AF32" s="94">
        <f t="shared" si="10"/>
        <v>0</v>
      </c>
      <c r="AG32" s="94">
        <f t="shared" si="10"/>
        <v>0</v>
      </c>
      <c r="AH32" s="94">
        <f t="shared" si="10"/>
        <v>0</v>
      </c>
      <c r="AI32" s="94">
        <f t="shared" si="10"/>
        <v>0</v>
      </c>
      <c r="AJ32" s="94">
        <f t="shared" si="10"/>
        <v>0</v>
      </c>
      <c r="AK32" s="94">
        <f t="shared" si="10"/>
        <v>0</v>
      </c>
      <c r="AL32" s="94">
        <f t="shared" si="10"/>
        <v>0</v>
      </c>
      <c r="AM32" s="94">
        <f t="shared" si="10"/>
        <v>0</v>
      </c>
      <c r="AN32" s="12"/>
    </row>
    <row r="33" spans="1:40" ht="42" customHeight="1">
      <c r="A33" s="1"/>
      <c r="B33" s="36">
        <v>15</v>
      </c>
      <c r="C33" s="56" t="s">
        <v>126</v>
      </c>
      <c r="D33" s="38" t="s">
        <v>70</v>
      </c>
      <c r="E33" s="67" t="s">
        <v>70</v>
      </c>
      <c r="F33" s="67" t="s">
        <v>70</v>
      </c>
      <c r="G33" s="68" t="s">
        <v>127</v>
      </c>
      <c r="H33" s="95" t="s">
        <v>72</v>
      </c>
      <c r="I33" s="60">
        <v>2</v>
      </c>
      <c r="J33" s="69">
        <v>100</v>
      </c>
      <c r="K33" s="43"/>
      <c r="L33" s="44">
        <v>50</v>
      </c>
      <c r="M33" s="43"/>
      <c r="N33" s="43"/>
      <c r="O33" s="46"/>
      <c r="P33" s="46"/>
      <c r="Q33" s="45"/>
      <c r="R33" s="46"/>
      <c r="S33" s="45">
        <v>20</v>
      </c>
      <c r="T33" s="45">
        <v>20</v>
      </c>
      <c r="U33" s="45">
        <v>10</v>
      </c>
      <c r="V33" s="43">
        <f t="shared" si="2"/>
        <v>100</v>
      </c>
      <c r="W33" s="7"/>
      <c r="X33" s="96" t="s">
        <v>128</v>
      </c>
      <c r="Y33" s="87">
        <v>0</v>
      </c>
      <c r="Z33" s="88">
        <v>5</v>
      </c>
      <c r="AA33" s="97">
        <f t="shared" si="4"/>
        <v>0</v>
      </c>
      <c r="AB33" s="99">
        <f t="shared" ref="AB33:AM33" si="11">K110</f>
        <v>0</v>
      </c>
      <c r="AC33" s="99">
        <f t="shared" si="11"/>
        <v>0</v>
      </c>
      <c r="AD33" s="99">
        <f t="shared" si="11"/>
        <v>0</v>
      </c>
      <c r="AE33" s="99">
        <f t="shared" si="11"/>
        <v>0</v>
      </c>
      <c r="AF33" s="99">
        <f t="shared" si="11"/>
        <v>0</v>
      </c>
      <c r="AG33" s="99">
        <f t="shared" si="11"/>
        <v>0</v>
      </c>
      <c r="AH33" s="99">
        <f t="shared" si="11"/>
        <v>0</v>
      </c>
      <c r="AI33" s="99">
        <f t="shared" si="11"/>
        <v>0</v>
      </c>
      <c r="AJ33" s="99">
        <f t="shared" si="11"/>
        <v>0</v>
      </c>
      <c r="AK33" s="99">
        <f t="shared" si="11"/>
        <v>0</v>
      </c>
      <c r="AL33" s="99">
        <f t="shared" si="11"/>
        <v>0</v>
      </c>
      <c r="AM33" s="99">
        <f t="shared" si="11"/>
        <v>0</v>
      </c>
    </row>
    <row r="34" spans="1:40" ht="48" customHeight="1">
      <c r="A34" s="1"/>
      <c r="B34" s="47">
        <v>16</v>
      </c>
      <c r="C34" s="56" t="s">
        <v>129</v>
      </c>
      <c r="D34" s="49"/>
      <c r="E34" s="70" t="s">
        <v>70</v>
      </c>
      <c r="F34" s="70" t="s">
        <v>70</v>
      </c>
      <c r="G34" s="80" t="s">
        <v>130</v>
      </c>
      <c r="H34" s="62" t="s">
        <v>72</v>
      </c>
      <c r="I34" s="63">
        <v>4</v>
      </c>
      <c r="J34" s="64">
        <v>1</v>
      </c>
      <c r="K34" s="54"/>
      <c r="L34" s="54"/>
      <c r="M34" s="54"/>
      <c r="N34" s="54"/>
      <c r="O34" s="54"/>
      <c r="P34" s="54"/>
      <c r="Q34" s="54"/>
      <c r="R34" s="54"/>
      <c r="S34" s="54"/>
      <c r="T34" s="65">
        <v>40</v>
      </c>
      <c r="U34" s="65">
        <v>20</v>
      </c>
      <c r="V34" s="54">
        <f t="shared" si="2"/>
        <v>60</v>
      </c>
      <c r="W34" s="7"/>
    </row>
    <row r="35" spans="1:40" ht="33.75" customHeight="1">
      <c r="A35" s="1"/>
      <c r="B35" s="36">
        <v>17</v>
      </c>
      <c r="C35" s="56" t="s">
        <v>131</v>
      </c>
      <c r="D35" s="57"/>
      <c r="E35" s="72" t="s">
        <v>70</v>
      </c>
      <c r="F35" s="72" t="s">
        <v>70</v>
      </c>
      <c r="G35" s="68" t="s">
        <v>132</v>
      </c>
      <c r="H35" s="95" t="s">
        <v>133</v>
      </c>
      <c r="I35" s="60">
        <v>5</v>
      </c>
      <c r="J35" s="69">
        <v>100</v>
      </c>
      <c r="K35" s="43"/>
      <c r="L35" s="44">
        <v>20</v>
      </c>
      <c r="M35" s="43"/>
      <c r="N35" s="43"/>
      <c r="O35" s="46"/>
      <c r="P35" s="45">
        <v>50</v>
      </c>
      <c r="Q35" s="46"/>
      <c r="R35" s="46"/>
      <c r="S35" s="46"/>
      <c r="T35" s="45">
        <v>30</v>
      </c>
      <c r="U35" s="46"/>
      <c r="V35" s="43">
        <f t="shared" si="2"/>
        <v>100</v>
      </c>
      <c r="W35" s="7"/>
      <c r="X35" s="187" t="s">
        <v>134</v>
      </c>
      <c r="Y35" s="161"/>
      <c r="Z35" s="161"/>
      <c r="AA35" s="161"/>
      <c r="AB35" s="161"/>
      <c r="AC35" s="161"/>
      <c r="AD35" s="161"/>
      <c r="AE35" s="161"/>
      <c r="AF35" s="162"/>
      <c r="AG35" s="12"/>
      <c r="AH35" s="188" t="s">
        <v>135</v>
      </c>
      <c r="AI35" s="161"/>
      <c r="AJ35" s="161"/>
      <c r="AK35" s="161"/>
      <c r="AL35" s="161"/>
      <c r="AM35" s="161"/>
      <c r="AN35" s="162"/>
    </row>
    <row r="36" spans="1:40" ht="61.5" customHeight="1">
      <c r="A36" s="1"/>
      <c r="B36" s="47">
        <v>18</v>
      </c>
      <c r="C36" s="56" t="s">
        <v>136</v>
      </c>
      <c r="D36" s="49"/>
      <c r="E36" s="70" t="s">
        <v>70</v>
      </c>
      <c r="F36" s="70" t="s">
        <v>70</v>
      </c>
      <c r="G36" s="58" t="s">
        <v>137</v>
      </c>
      <c r="H36" s="62" t="s">
        <v>72</v>
      </c>
      <c r="I36" s="63">
        <v>5</v>
      </c>
      <c r="J36" s="64">
        <v>1</v>
      </c>
      <c r="K36" s="54"/>
      <c r="L36" s="65">
        <v>30</v>
      </c>
      <c r="M36" s="54"/>
      <c r="N36" s="54"/>
      <c r="O36" s="65">
        <v>20</v>
      </c>
      <c r="P36" s="54"/>
      <c r="Q36" s="54"/>
      <c r="R36" s="54"/>
      <c r="S36" s="65">
        <v>30</v>
      </c>
      <c r="T36" s="54"/>
      <c r="U36" s="65">
        <v>20</v>
      </c>
      <c r="V36" s="54">
        <f t="shared" si="2"/>
        <v>100</v>
      </c>
      <c r="W36" s="7"/>
      <c r="X36" s="12"/>
      <c r="Y36" s="12"/>
      <c r="Z36" s="12"/>
      <c r="AA36" s="12"/>
      <c r="AB36" s="12"/>
      <c r="AC36" s="12"/>
      <c r="AD36" s="12"/>
      <c r="AE36" s="12"/>
      <c r="AF36" s="12"/>
      <c r="AG36" s="12"/>
      <c r="AH36" s="189" t="s">
        <v>138</v>
      </c>
      <c r="AI36" s="190"/>
      <c r="AJ36" s="190"/>
      <c r="AK36" s="190"/>
      <c r="AL36" s="190"/>
      <c r="AM36" s="190"/>
      <c r="AN36" s="191"/>
    </row>
    <row r="37" spans="1:40" ht="58.5" customHeight="1">
      <c r="A37" s="1"/>
      <c r="B37" s="36">
        <v>19</v>
      </c>
      <c r="C37" s="56" t="s">
        <v>139</v>
      </c>
      <c r="D37" s="38"/>
      <c r="E37" s="67" t="s">
        <v>70</v>
      </c>
      <c r="F37" s="67" t="s">
        <v>70</v>
      </c>
      <c r="G37" s="58" t="s">
        <v>140</v>
      </c>
      <c r="H37" s="95" t="s">
        <v>72</v>
      </c>
      <c r="I37" s="60">
        <v>5</v>
      </c>
      <c r="J37" s="69">
        <v>100</v>
      </c>
      <c r="K37" s="43"/>
      <c r="L37" s="43"/>
      <c r="M37" s="43"/>
      <c r="N37" s="43"/>
      <c r="O37" s="46"/>
      <c r="P37" s="46"/>
      <c r="Q37" s="45">
        <v>50</v>
      </c>
      <c r="R37" s="45">
        <v>10</v>
      </c>
      <c r="S37" s="45">
        <v>20</v>
      </c>
      <c r="T37" s="45">
        <v>20</v>
      </c>
      <c r="U37" s="46"/>
      <c r="V37" s="43">
        <f t="shared" si="2"/>
        <v>100</v>
      </c>
      <c r="W37" s="7"/>
      <c r="X37" s="12"/>
      <c r="Y37" s="12"/>
      <c r="Z37" s="12"/>
      <c r="AA37" s="12"/>
      <c r="AB37" s="12"/>
      <c r="AC37" s="12"/>
      <c r="AD37" s="12"/>
      <c r="AE37" s="12"/>
      <c r="AF37" s="12"/>
      <c r="AG37" s="100"/>
      <c r="AH37" s="192"/>
      <c r="AI37" s="158"/>
      <c r="AJ37" s="158"/>
      <c r="AK37" s="158"/>
      <c r="AL37" s="158"/>
      <c r="AM37" s="158"/>
      <c r="AN37" s="193"/>
    </row>
    <row r="38" spans="1:40" ht="54" customHeight="1">
      <c r="A38" s="1"/>
      <c r="B38" s="47">
        <v>20</v>
      </c>
      <c r="C38" s="56" t="s">
        <v>141</v>
      </c>
      <c r="D38" s="49" t="s">
        <v>70</v>
      </c>
      <c r="E38" s="70" t="s">
        <v>70</v>
      </c>
      <c r="F38" s="70" t="s">
        <v>70</v>
      </c>
      <c r="G38" s="80" t="s">
        <v>130</v>
      </c>
      <c r="H38" s="62" t="s">
        <v>72</v>
      </c>
      <c r="I38" s="52"/>
      <c r="J38" s="53"/>
      <c r="K38" s="54"/>
      <c r="L38" s="65">
        <v>20</v>
      </c>
      <c r="M38" s="54"/>
      <c r="N38" s="65">
        <v>20</v>
      </c>
      <c r="O38" s="54"/>
      <c r="P38" s="65">
        <v>20</v>
      </c>
      <c r="Q38" s="54"/>
      <c r="R38" s="54"/>
      <c r="S38" s="54"/>
      <c r="T38" s="54"/>
      <c r="U38" s="65">
        <v>20</v>
      </c>
      <c r="V38" s="54">
        <f t="shared" si="2"/>
        <v>80</v>
      </c>
      <c r="W38" s="7"/>
      <c r="X38" s="12"/>
      <c r="Y38" s="12"/>
      <c r="Z38" s="12"/>
      <c r="AA38" s="12"/>
      <c r="AB38" s="12"/>
      <c r="AC38" s="12"/>
      <c r="AD38" s="12"/>
      <c r="AE38" s="12"/>
      <c r="AF38" s="12"/>
      <c r="AG38" s="101"/>
      <c r="AH38" s="192"/>
      <c r="AI38" s="158"/>
      <c r="AJ38" s="158"/>
      <c r="AK38" s="158"/>
      <c r="AL38" s="158"/>
      <c r="AM38" s="158"/>
      <c r="AN38" s="193"/>
    </row>
    <row r="39" spans="1:40" ht="71.25" customHeight="1">
      <c r="A39" s="1"/>
      <c r="B39" s="36">
        <v>21</v>
      </c>
      <c r="C39" s="56" t="s">
        <v>142</v>
      </c>
      <c r="D39" s="38" t="s">
        <v>70</v>
      </c>
      <c r="E39" s="67" t="s">
        <v>70</v>
      </c>
      <c r="F39" s="67" t="s">
        <v>70</v>
      </c>
      <c r="G39" s="68" t="s">
        <v>143</v>
      </c>
      <c r="H39" s="95" t="s">
        <v>72</v>
      </c>
      <c r="I39" s="60">
        <v>2</v>
      </c>
      <c r="J39" s="69">
        <v>100</v>
      </c>
      <c r="K39" s="43"/>
      <c r="L39" s="44">
        <v>10</v>
      </c>
      <c r="M39" s="44">
        <v>15</v>
      </c>
      <c r="N39" s="44">
        <v>15</v>
      </c>
      <c r="O39" s="45">
        <v>15</v>
      </c>
      <c r="P39" s="45">
        <v>15</v>
      </c>
      <c r="Q39" s="46"/>
      <c r="R39" s="46"/>
      <c r="S39" s="46"/>
      <c r="T39" s="46"/>
      <c r="U39" s="45">
        <v>10</v>
      </c>
      <c r="V39" s="43">
        <f t="shared" si="2"/>
        <v>80</v>
      </c>
      <c r="W39" s="7"/>
      <c r="X39" s="12"/>
      <c r="Y39" s="12"/>
      <c r="Z39" s="12"/>
      <c r="AA39" s="12"/>
      <c r="AB39" s="12"/>
      <c r="AC39" s="12"/>
      <c r="AD39" s="12"/>
      <c r="AE39" s="12"/>
      <c r="AF39" s="12"/>
      <c r="AG39" s="102"/>
      <c r="AH39" s="192"/>
      <c r="AI39" s="158"/>
      <c r="AJ39" s="158"/>
      <c r="AK39" s="158"/>
      <c r="AL39" s="158"/>
      <c r="AM39" s="158"/>
      <c r="AN39" s="193"/>
    </row>
    <row r="40" spans="1:40" ht="83.25" customHeight="1">
      <c r="A40" s="1"/>
      <c r="B40" s="47">
        <v>22</v>
      </c>
      <c r="C40" s="56" t="s">
        <v>144</v>
      </c>
      <c r="D40" s="49" t="s">
        <v>70</v>
      </c>
      <c r="E40" s="49" t="s">
        <v>70</v>
      </c>
      <c r="F40" s="49" t="s">
        <v>70</v>
      </c>
      <c r="G40" s="50"/>
      <c r="H40" s="51"/>
      <c r="I40" s="52"/>
      <c r="J40" s="53"/>
      <c r="K40" s="54"/>
      <c r="L40" s="54"/>
      <c r="M40" s="54"/>
      <c r="N40" s="54"/>
      <c r="O40" s="54"/>
      <c r="P40" s="54"/>
      <c r="Q40" s="65">
        <v>40</v>
      </c>
      <c r="R40" s="65">
        <v>20</v>
      </c>
      <c r="S40" s="65">
        <v>20</v>
      </c>
      <c r="T40" s="65">
        <v>20</v>
      </c>
      <c r="U40" s="54"/>
      <c r="V40" s="54">
        <f t="shared" si="2"/>
        <v>100</v>
      </c>
      <c r="W40" s="7"/>
      <c r="X40" s="103"/>
      <c r="Y40" s="104"/>
      <c r="Z40" s="104"/>
      <c r="AA40" s="104"/>
      <c r="AB40" s="104"/>
      <c r="AC40" s="104"/>
      <c r="AD40" s="105"/>
      <c r="AE40" s="105"/>
      <c r="AF40" s="105"/>
      <c r="AG40" s="105"/>
      <c r="AH40" s="192"/>
      <c r="AI40" s="158"/>
      <c r="AJ40" s="158"/>
      <c r="AK40" s="158"/>
      <c r="AL40" s="158"/>
      <c r="AM40" s="158"/>
      <c r="AN40" s="193"/>
    </row>
    <row r="41" spans="1:40" ht="68.25" customHeight="1">
      <c r="A41" s="1"/>
      <c r="B41" s="36">
        <v>23</v>
      </c>
      <c r="C41" s="56" t="s">
        <v>145</v>
      </c>
      <c r="D41" s="38" t="s">
        <v>70</v>
      </c>
      <c r="E41" s="67" t="s">
        <v>70</v>
      </c>
      <c r="F41" s="67" t="s">
        <v>70</v>
      </c>
      <c r="G41" s="68" t="s">
        <v>146</v>
      </c>
      <c r="H41" s="95" t="s">
        <v>72</v>
      </c>
      <c r="I41" s="60">
        <v>2</v>
      </c>
      <c r="J41" s="69">
        <v>100</v>
      </c>
      <c r="K41" s="43"/>
      <c r="L41" s="44">
        <v>10</v>
      </c>
      <c r="M41" s="44">
        <v>10</v>
      </c>
      <c r="N41" s="44">
        <v>10</v>
      </c>
      <c r="O41" s="45">
        <v>10</v>
      </c>
      <c r="P41" s="45">
        <v>10</v>
      </c>
      <c r="Q41" s="45">
        <v>10</v>
      </c>
      <c r="R41" s="45">
        <v>10</v>
      </c>
      <c r="S41" s="45">
        <v>10</v>
      </c>
      <c r="T41" s="45">
        <v>10</v>
      </c>
      <c r="U41" s="45">
        <v>10</v>
      </c>
      <c r="V41" s="43">
        <f t="shared" si="2"/>
        <v>100</v>
      </c>
      <c r="W41" s="7"/>
      <c r="X41" s="103"/>
      <c r="Y41" s="104"/>
      <c r="Z41" s="104"/>
      <c r="AA41" s="104"/>
      <c r="AB41" s="104"/>
      <c r="AC41" s="104"/>
      <c r="AD41" s="106"/>
      <c r="AE41" s="107"/>
      <c r="AF41" s="107"/>
      <c r="AG41" s="107"/>
      <c r="AH41" s="194"/>
      <c r="AI41" s="195"/>
      <c r="AJ41" s="195"/>
      <c r="AK41" s="195"/>
      <c r="AL41" s="195"/>
      <c r="AM41" s="195"/>
      <c r="AN41" s="196"/>
    </row>
    <row r="42" spans="1:40" ht="93" customHeight="1">
      <c r="A42" s="1"/>
      <c r="B42" s="47">
        <v>24</v>
      </c>
      <c r="C42" s="56" t="s">
        <v>147</v>
      </c>
      <c r="D42" s="49" t="s">
        <v>70</v>
      </c>
      <c r="E42" s="70" t="s">
        <v>70</v>
      </c>
      <c r="F42" s="70" t="s">
        <v>70</v>
      </c>
      <c r="G42" s="80" t="s">
        <v>148</v>
      </c>
      <c r="H42" s="62" t="s">
        <v>72</v>
      </c>
      <c r="I42" s="63">
        <v>2</v>
      </c>
      <c r="J42" s="64">
        <v>1</v>
      </c>
      <c r="K42" s="65">
        <v>10</v>
      </c>
      <c r="L42" s="65">
        <v>10</v>
      </c>
      <c r="M42" s="65">
        <v>10</v>
      </c>
      <c r="N42" s="65">
        <v>10</v>
      </c>
      <c r="O42" s="65">
        <v>10</v>
      </c>
      <c r="P42" s="65">
        <v>10</v>
      </c>
      <c r="Q42" s="65">
        <v>10</v>
      </c>
      <c r="R42" s="65">
        <v>10</v>
      </c>
      <c r="S42" s="65">
        <v>10</v>
      </c>
      <c r="T42" s="65">
        <v>10</v>
      </c>
      <c r="U42" s="54"/>
      <c r="V42" s="54">
        <f t="shared" si="2"/>
        <v>100</v>
      </c>
      <c r="W42" s="7"/>
      <c r="X42" s="103"/>
      <c r="Y42" s="108"/>
      <c r="Z42" s="108"/>
      <c r="AA42" s="108"/>
      <c r="AB42" s="108"/>
      <c r="AC42" s="108"/>
      <c r="AD42" s="109"/>
      <c r="AE42" s="110"/>
      <c r="AF42" s="110"/>
      <c r="AG42" s="110"/>
      <c r="AH42" s="110"/>
      <c r="AI42" s="110"/>
      <c r="AJ42" s="110"/>
      <c r="AK42" s="110"/>
      <c r="AL42" s="111"/>
      <c r="AM42" s="111"/>
      <c r="AN42" s="111"/>
    </row>
    <row r="43" spans="1:40" ht="82.5" customHeight="1">
      <c r="A43" s="1"/>
      <c r="B43" s="36">
        <v>25</v>
      </c>
      <c r="C43" s="112" t="s">
        <v>149</v>
      </c>
      <c r="D43" s="67" t="s">
        <v>70</v>
      </c>
      <c r="E43" s="38"/>
      <c r="F43" s="38"/>
      <c r="G43" s="68" t="s">
        <v>150</v>
      </c>
      <c r="H43" s="95" t="s">
        <v>72</v>
      </c>
      <c r="I43" s="60">
        <v>2</v>
      </c>
      <c r="J43" s="69">
        <v>100</v>
      </c>
      <c r="K43" s="43"/>
      <c r="L43" s="44">
        <v>10</v>
      </c>
      <c r="M43" s="43"/>
      <c r="N43" s="43"/>
      <c r="O43" s="46"/>
      <c r="P43" s="46"/>
      <c r="Q43" s="45">
        <v>70</v>
      </c>
      <c r="R43" s="46"/>
      <c r="S43" s="46"/>
      <c r="T43" s="45">
        <v>20</v>
      </c>
      <c r="U43" s="46"/>
      <c r="V43" s="45">
        <v>100</v>
      </c>
      <c r="W43" s="7"/>
    </row>
    <row r="44" spans="1:40" ht="40.5" customHeight="1">
      <c r="A44" s="1"/>
      <c r="B44" s="113"/>
      <c r="C44" s="28" t="s">
        <v>151</v>
      </c>
      <c r="D44" s="114"/>
      <c r="E44" s="114"/>
      <c r="F44" s="114"/>
      <c r="G44" s="115"/>
      <c r="H44" s="116"/>
      <c r="I44" s="33"/>
      <c r="J44" s="117"/>
      <c r="K44" s="55">
        <f t="shared" ref="K44:V44" si="12">(SUM(K45:K52))/8</f>
        <v>0</v>
      </c>
      <c r="L44" s="55">
        <f t="shared" si="12"/>
        <v>0</v>
      </c>
      <c r="M44" s="55">
        <f t="shared" si="12"/>
        <v>0</v>
      </c>
      <c r="N44" s="55">
        <f t="shared" si="12"/>
        <v>0</v>
      </c>
      <c r="O44" s="55">
        <f t="shared" si="12"/>
        <v>0</v>
      </c>
      <c r="P44" s="55">
        <f t="shared" si="12"/>
        <v>0</v>
      </c>
      <c r="Q44" s="55">
        <f t="shared" si="12"/>
        <v>0</v>
      </c>
      <c r="R44" s="55">
        <f t="shared" si="12"/>
        <v>0</v>
      </c>
      <c r="S44" s="55">
        <f t="shared" si="12"/>
        <v>0</v>
      </c>
      <c r="T44" s="55">
        <f t="shared" si="12"/>
        <v>0</v>
      </c>
      <c r="U44" s="55">
        <f t="shared" si="12"/>
        <v>5.125</v>
      </c>
      <c r="V44" s="55">
        <f t="shared" si="12"/>
        <v>5.125</v>
      </c>
      <c r="W44" s="7"/>
    </row>
    <row r="45" spans="1:40" ht="57.75">
      <c r="A45" s="1"/>
      <c r="B45" s="36">
        <v>1</v>
      </c>
      <c r="C45" s="118" t="s">
        <v>152</v>
      </c>
      <c r="D45" s="38" t="s">
        <v>73</v>
      </c>
      <c r="E45" s="38" t="s">
        <v>70</v>
      </c>
      <c r="F45" s="38" t="s">
        <v>70</v>
      </c>
      <c r="G45" s="68" t="s">
        <v>153</v>
      </c>
      <c r="H45" s="95" t="s">
        <v>121</v>
      </c>
      <c r="I45" s="119"/>
      <c r="J45" s="120">
        <v>100</v>
      </c>
      <c r="K45" s="43"/>
      <c r="L45" s="43"/>
      <c r="M45" s="43"/>
      <c r="N45" s="43"/>
      <c r="O45" s="46"/>
      <c r="P45" s="46"/>
      <c r="Q45" s="46"/>
      <c r="R45" s="46"/>
      <c r="S45" s="46"/>
      <c r="T45" s="46"/>
      <c r="U45" s="46">
        <v>3</v>
      </c>
      <c r="V45" s="43">
        <f t="shared" ref="V45:V52" si="13">SUM(K45:U45)</f>
        <v>3</v>
      </c>
      <c r="W45" s="7"/>
    </row>
    <row r="46" spans="1:40" ht="75.75">
      <c r="A46" s="1"/>
      <c r="B46" s="47">
        <v>2</v>
      </c>
      <c r="C46" s="118" t="s">
        <v>154</v>
      </c>
      <c r="D46" s="49"/>
      <c r="E46" s="49"/>
      <c r="F46" s="49"/>
      <c r="G46" s="80" t="s">
        <v>155</v>
      </c>
      <c r="H46" s="62" t="s">
        <v>121</v>
      </c>
      <c r="I46" s="52"/>
      <c r="J46" s="64">
        <v>1</v>
      </c>
      <c r="K46" s="54"/>
      <c r="L46" s="54"/>
      <c r="M46" s="54"/>
      <c r="N46" s="54"/>
      <c r="O46" s="54"/>
      <c r="P46" s="54"/>
      <c r="Q46" s="54"/>
      <c r="R46" s="54"/>
      <c r="S46" s="54"/>
      <c r="T46" s="54"/>
      <c r="U46" s="54">
        <v>9</v>
      </c>
      <c r="V46" s="54">
        <f t="shared" si="13"/>
        <v>9</v>
      </c>
      <c r="W46" s="7"/>
      <c r="X46" s="1"/>
    </row>
    <row r="47" spans="1:40" ht="57.75">
      <c r="A47" s="1"/>
      <c r="B47" s="36">
        <v>3</v>
      </c>
      <c r="C47" s="118" t="s">
        <v>156</v>
      </c>
      <c r="D47" s="38" t="s">
        <v>73</v>
      </c>
      <c r="E47" s="38" t="s">
        <v>70</v>
      </c>
      <c r="F47" s="38" t="s">
        <v>70</v>
      </c>
      <c r="G47" s="68" t="s">
        <v>157</v>
      </c>
      <c r="H47" s="95" t="s">
        <v>72</v>
      </c>
      <c r="I47" s="119"/>
      <c r="J47" s="120">
        <v>100</v>
      </c>
      <c r="K47" s="43"/>
      <c r="L47" s="43"/>
      <c r="M47" s="43"/>
      <c r="N47" s="43"/>
      <c r="O47" s="46"/>
      <c r="P47" s="46"/>
      <c r="Q47" s="46"/>
      <c r="R47" s="46"/>
      <c r="S47" s="46"/>
      <c r="T47" s="46"/>
      <c r="U47" s="46">
        <v>4</v>
      </c>
      <c r="V47" s="43">
        <f t="shared" si="13"/>
        <v>4</v>
      </c>
      <c r="W47" s="7"/>
      <c r="X47" s="1"/>
    </row>
    <row r="48" spans="1:40" ht="75.75">
      <c r="A48" s="1"/>
      <c r="B48" s="47">
        <v>4</v>
      </c>
      <c r="C48" s="118" t="s">
        <v>158</v>
      </c>
      <c r="D48" s="49"/>
      <c r="E48" s="49"/>
      <c r="F48" s="49"/>
      <c r="G48" s="80" t="s">
        <v>159</v>
      </c>
      <c r="H48" s="62" t="s">
        <v>72</v>
      </c>
      <c r="I48" s="52"/>
      <c r="J48" s="64">
        <v>1</v>
      </c>
      <c r="K48" s="54"/>
      <c r="L48" s="54"/>
      <c r="M48" s="54"/>
      <c r="N48" s="54"/>
      <c r="O48" s="54"/>
      <c r="P48" s="54"/>
      <c r="Q48" s="54"/>
      <c r="R48" s="54"/>
      <c r="S48" s="54"/>
      <c r="T48" s="54"/>
      <c r="U48" s="54">
        <v>6</v>
      </c>
      <c r="V48" s="54">
        <f t="shared" si="13"/>
        <v>6</v>
      </c>
      <c r="W48" s="7"/>
      <c r="X48" s="1"/>
    </row>
    <row r="49" spans="1:24" ht="72">
      <c r="A49" s="1"/>
      <c r="B49" s="36">
        <v>5</v>
      </c>
      <c r="C49" s="118" t="s">
        <v>160</v>
      </c>
      <c r="D49" s="38" t="s">
        <v>73</v>
      </c>
      <c r="E49" s="38" t="s">
        <v>70</v>
      </c>
      <c r="F49" s="38" t="s">
        <v>70</v>
      </c>
      <c r="G49" s="68" t="s">
        <v>161</v>
      </c>
      <c r="H49" s="95" t="s">
        <v>72</v>
      </c>
      <c r="I49" s="119"/>
      <c r="J49" s="120">
        <v>100</v>
      </c>
      <c r="K49" s="43"/>
      <c r="L49" s="43"/>
      <c r="M49" s="43"/>
      <c r="N49" s="43"/>
      <c r="O49" s="46"/>
      <c r="P49" s="46"/>
      <c r="Q49" s="46"/>
      <c r="R49" s="46"/>
      <c r="S49" s="46"/>
      <c r="T49" s="46"/>
      <c r="U49" s="46">
        <v>3</v>
      </c>
      <c r="V49" s="43">
        <f t="shared" si="13"/>
        <v>3</v>
      </c>
      <c r="W49" s="7"/>
      <c r="X49" s="1"/>
    </row>
    <row r="50" spans="1:24" ht="42.75" customHeight="1">
      <c r="A50" s="1"/>
      <c r="B50" s="47">
        <v>6</v>
      </c>
      <c r="C50" s="118" t="s">
        <v>162</v>
      </c>
      <c r="D50" s="49"/>
      <c r="E50" s="49"/>
      <c r="F50" s="49"/>
      <c r="G50" s="80" t="s">
        <v>163</v>
      </c>
      <c r="H50" s="62" t="s">
        <v>72</v>
      </c>
      <c r="I50" s="52"/>
      <c r="J50" s="64">
        <v>1</v>
      </c>
      <c r="K50" s="54"/>
      <c r="L50" s="54"/>
      <c r="M50" s="54"/>
      <c r="N50" s="54"/>
      <c r="O50" s="54"/>
      <c r="P50" s="54"/>
      <c r="Q50" s="54"/>
      <c r="R50" s="54"/>
      <c r="S50" s="54"/>
      <c r="T50" s="54"/>
      <c r="U50" s="54">
        <v>7</v>
      </c>
      <c r="V50" s="54">
        <f t="shared" si="13"/>
        <v>7</v>
      </c>
      <c r="W50" s="7"/>
      <c r="X50" s="1"/>
    </row>
    <row r="51" spans="1:24" ht="57.75">
      <c r="A51" s="1"/>
      <c r="B51" s="36">
        <v>7</v>
      </c>
      <c r="C51" s="118" t="s">
        <v>164</v>
      </c>
      <c r="D51" s="38" t="s">
        <v>73</v>
      </c>
      <c r="E51" s="38" t="s">
        <v>70</v>
      </c>
      <c r="F51" s="38" t="s">
        <v>70</v>
      </c>
      <c r="G51" s="68" t="s">
        <v>165</v>
      </c>
      <c r="H51" s="95" t="s">
        <v>72</v>
      </c>
      <c r="I51" s="119"/>
      <c r="J51" s="120">
        <v>100</v>
      </c>
      <c r="K51" s="43"/>
      <c r="L51" s="43"/>
      <c r="M51" s="43"/>
      <c r="N51" s="43"/>
      <c r="O51" s="46"/>
      <c r="P51" s="46"/>
      <c r="Q51" s="46"/>
      <c r="R51" s="46"/>
      <c r="S51" s="46"/>
      <c r="T51" s="46"/>
      <c r="U51" s="46">
        <v>1</v>
      </c>
      <c r="V51" s="43">
        <f t="shared" si="13"/>
        <v>1</v>
      </c>
      <c r="W51" s="7"/>
      <c r="X51" s="1"/>
    </row>
    <row r="52" spans="1:24" ht="93" customHeight="1">
      <c r="A52" s="1"/>
      <c r="B52" s="47">
        <v>8</v>
      </c>
      <c r="C52" s="118" t="s">
        <v>166</v>
      </c>
      <c r="D52" s="49"/>
      <c r="E52" s="49"/>
      <c r="F52" s="49"/>
      <c r="G52" s="50"/>
      <c r="H52" s="51"/>
      <c r="I52" s="52"/>
      <c r="J52" s="53"/>
      <c r="K52" s="54"/>
      <c r="L52" s="54"/>
      <c r="M52" s="54"/>
      <c r="N52" s="54"/>
      <c r="O52" s="54"/>
      <c r="P52" s="54"/>
      <c r="Q52" s="54"/>
      <c r="R52" s="54"/>
      <c r="S52" s="54"/>
      <c r="T52" s="54"/>
      <c r="U52" s="54">
        <v>8</v>
      </c>
      <c r="V52" s="54">
        <f t="shared" si="13"/>
        <v>8</v>
      </c>
      <c r="W52" s="7"/>
      <c r="X52" s="1"/>
    </row>
    <row r="53" spans="1:24" ht="41.25" customHeight="1">
      <c r="A53" s="1"/>
      <c r="B53" s="121"/>
      <c r="C53" s="28" t="s">
        <v>167</v>
      </c>
      <c r="D53" s="28"/>
      <c r="E53" s="28"/>
      <c r="F53" s="28"/>
      <c r="G53" s="115"/>
      <c r="H53" s="32"/>
      <c r="I53" s="33"/>
      <c r="J53" s="117"/>
      <c r="K53" s="55">
        <f t="shared" ref="K53:V53" si="14">(SUM(K54:K68))/15</f>
        <v>5.2</v>
      </c>
      <c r="L53" s="55">
        <f t="shared" si="14"/>
        <v>0</v>
      </c>
      <c r="M53" s="55">
        <f t="shared" si="14"/>
        <v>0</v>
      </c>
      <c r="N53" s="55">
        <f t="shared" si="14"/>
        <v>0</v>
      </c>
      <c r="O53" s="55">
        <f t="shared" si="14"/>
        <v>0</v>
      </c>
      <c r="P53" s="55">
        <f t="shared" si="14"/>
        <v>0</v>
      </c>
      <c r="Q53" s="55">
        <f t="shared" si="14"/>
        <v>0</v>
      </c>
      <c r="R53" s="55">
        <f t="shared" si="14"/>
        <v>0</v>
      </c>
      <c r="S53" s="55">
        <f t="shared" si="14"/>
        <v>0</v>
      </c>
      <c r="T53" s="55">
        <f t="shared" si="14"/>
        <v>0</v>
      </c>
      <c r="U53" s="55">
        <f t="shared" si="14"/>
        <v>0</v>
      </c>
      <c r="V53" s="55">
        <f t="shared" si="14"/>
        <v>5.2</v>
      </c>
      <c r="W53" s="7"/>
      <c r="X53" s="1"/>
    </row>
    <row r="54" spans="1:24" ht="45.75" customHeight="1">
      <c r="A54" s="1"/>
      <c r="B54" s="47">
        <v>1</v>
      </c>
      <c r="C54" s="56" t="s">
        <v>168</v>
      </c>
      <c r="D54" s="49"/>
      <c r="E54" s="49"/>
      <c r="F54" s="49"/>
      <c r="G54" s="122"/>
      <c r="H54" s="123"/>
      <c r="I54" s="124"/>
      <c r="J54" s="124"/>
      <c r="K54" s="43">
        <v>6</v>
      </c>
      <c r="L54" s="43"/>
      <c r="M54" s="43"/>
      <c r="N54" s="43"/>
      <c r="O54" s="46"/>
      <c r="P54" s="46"/>
      <c r="Q54" s="46"/>
      <c r="R54" s="46"/>
      <c r="S54" s="46"/>
      <c r="T54" s="46"/>
      <c r="U54" s="46"/>
      <c r="V54" s="43">
        <f t="shared" ref="V54:V68" si="15">SUM(K54:U54)</f>
        <v>6</v>
      </c>
      <c r="W54" s="7"/>
      <c r="X54" s="1"/>
    </row>
    <row r="55" spans="1:24" ht="87.75" customHeight="1">
      <c r="A55" s="1"/>
      <c r="B55" s="36">
        <v>2</v>
      </c>
      <c r="C55" s="56" t="s">
        <v>169</v>
      </c>
      <c r="D55" s="38"/>
      <c r="E55" s="38"/>
      <c r="F55" s="38"/>
      <c r="G55" s="50"/>
      <c r="H55" s="51"/>
      <c r="I55" s="52"/>
      <c r="J55" s="53"/>
      <c r="K55" s="54">
        <v>4</v>
      </c>
      <c r="L55" s="54"/>
      <c r="M55" s="54"/>
      <c r="N55" s="54"/>
      <c r="O55" s="54"/>
      <c r="P55" s="54"/>
      <c r="Q55" s="54"/>
      <c r="R55" s="54"/>
      <c r="S55" s="54"/>
      <c r="T55" s="54"/>
      <c r="U55" s="54"/>
      <c r="V55" s="54">
        <f t="shared" si="15"/>
        <v>4</v>
      </c>
      <c r="W55" s="7"/>
      <c r="X55" s="1"/>
    </row>
    <row r="56" spans="1:24" ht="105" customHeight="1">
      <c r="A56" s="1"/>
      <c r="B56" s="47">
        <v>3</v>
      </c>
      <c r="C56" s="56" t="s">
        <v>170</v>
      </c>
      <c r="D56" s="49"/>
      <c r="E56" s="49"/>
      <c r="F56" s="49"/>
      <c r="G56" s="122"/>
      <c r="H56" s="123"/>
      <c r="I56" s="124"/>
      <c r="J56" s="124"/>
      <c r="K56" s="43">
        <v>2</v>
      </c>
      <c r="L56" s="43"/>
      <c r="M56" s="43"/>
      <c r="N56" s="43"/>
      <c r="O56" s="46"/>
      <c r="P56" s="46"/>
      <c r="Q56" s="46"/>
      <c r="R56" s="46"/>
      <c r="S56" s="46"/>
      <c r="T56" s="46"/>
      <c r="U56" s="46"/>
      <c r="V56" s="43">
        <f t="shared" si="15"/>
        <v>2</v>
      </c>
      <c r="W56" s="7"/>
      <c r="X56" s="1"/>
    </row>
    <row r="57" spans="1:24" ht="53.25" customHeight="1">
      <c r="A57" s="1"/>
      <c r="B57" s="36">
        <v>4</v>
      </c>
      <c r="C57" s="56" t="s">
        <v>171</v>
      </c>
      <c r="D57" s="38"/>
      <c r="E57" s="38"/>
      <c r="F57" s="38"/>
      <c r="G57" s="50"/>
      <c r="H57" s="51"/>
      <c r="I57" s="52"/>
      <c r="J57" s="53"/>
      <c r="K57" s="54">
        <v>9</v>
      </c>
      <c r="L57" s="54"/>
      <c r="M57" s="54"/>
      <c r="N57" s="54"/>
      <c r="O57" s="54"/>
      <c r="P57" s="54"/>
      <c r="Q57" s="54"/>
      <c r="R57" s="54"/>
      <c r="S57" s="54"/>
      <c r="T57" s="54"/>
      <c r="U57" s="54"/>
      <c r="V57" s="54">
        <f t="shared" si="15"/>
        <v>9</v>
      </c>
      <c r="W57" s="7"/>
      <c r="X57" s="1"/>
    </row>
    <row r="58" spans="1:24" ht="38.25" customHeight="1">
      <c r="A58" s="1"/>
      <c r="B58" s="47">
        <v>5</v>
      </c>
      <c r="C58" s="56" t="s">
        <v>172</v>
      </c>
      <c r="D58" s="49"/>
      <c r="E58" s="49"/>
      <c r="F58" s="49"/>
      <c r="G58" s="122"/>
      <c r="H58" s="123"/>
      <c r="I58" s="124"/>
      <c r="J58" s="124"/>
      <c r="K58" s="43">
        <v>8</v>
      </c>
      <c r="L58" s="43"/>
      <c r="M58" s="43"/>
      <c r="N58" s="43"/>
      <c r="O58" s="46"/>
      <c r="P58" s="46"/>
      <c r="Q58" s="46"/>
      <c r="R58" s="46"/>
      <c r="S58" s="46"/>
      <c r="T58" s="46"/>
      <c r="U58" s="46"/>
      <c r="V58" s="43">
        <f t="shared" si="15"/>
        <v>8</v>
      </c>
      <c r="W58" s="7"/>
      <c r="X58" s="1"/>
    </row>
    <row r="59" spans="1:24" ht="33.75" customHeight="1">
      <c r="A59" s="1"/>
      <c r="B59" s="36">
        <v>6</v>
      </c>
      <c r="C59" s="56" t="s">
        <v>173</v>
      </c>
      <c r="D59" s="38"/>
      <c r="E59" s="38"/>
      <c r="F59" s="38"/>
      <c r="G59" s="50"/>
      <c r="H59" s="51"/>
      <c r="I59" s="52"/>
      <c r="J59" s="53"/>
      <c r="K59" s="54">
        <v>4</v>
      </c>
      <c r="L59" s="54"/>
      <c r="M59" s="54"/>
      <c r="N59" s="54"/>
      <c r="O59" s="54"/>
      <c r="P59" s="54"/>
      <c r="Q59" s="54"/>
      <c r="R59" s="54"/>
      <c r="S59" s="54"/>
      <c r="T59" s="54"/>
      <c r="U59" s="54"/>
      <c r="V59" s="54">
        <f t="shared" si="15"/>
        <v>4</v>
      </c>
      <c r="W59" s="7"/>
      <c r="X59" s="1"/>
    </row>
    <row r="60" spans="1:24" ht="53.25" customHeight="1">
      <c r="A60" s="1"/>
      <c r="B60" s="47">
        <v>7</v>
      </c>
      <c r="C60" s="56" t="s">
        <v>174</v>
      </c>
      <c r="D60" s="49"/>
      <c r="E60" s="49"/>
      <c r="F60" s="49"/>
      <c r="G60" s="122"/>
      <c r="H60" s="123"/>
      <c r="I60" s="124"/>
      <c r="J60" s="124"/>
      <c r="K60" s="43">
        <v>6</v>
      </c>
      <c r="L60" s="43"/>
      <c r="M60" s="43"/>
      <c r="N60" s="43"/>
      <c r="O60" s="46"/>
      <c r="P60" s="46"/>
      <c r="Q60" s="46"/>
      <c r="R60" s="46"/>
      <c r="S60" s="46"/>
      <c r="T60" s="46"/>
      <c r="U60" s="46"/>
      <c r="V60" s="43">
        <f t="shared" si="15"/>
        <v>6</v>
      </c>
      <c r="W60" s="7"/>
      <c r="X60" s="1"/>
    </row>
    <row r="61" spans="1:24" ht="177.75" customHeight="1">
      <c r="A61" s="1"/>
      <c r="B61" s="36">
        <v>8</v>
      </c>
      <c r="C61" s="56" t="s">
        <v>175</v>
      </c>
      <c r="D61" s="38"/>
      <c r="E61" s="38"/>
      <c r="F61" s="38"/>
      <c r="G61" s="50"/>
      <c r="H61" s="51"/>
      <c r="I61" s="52"/>
      <c r="J61" s="53"/>
      <c r="K61" s="54">
        <v>5</v>
      </c>
      <c r="L61" s="54"/>
      <c r="M61" s="54"/>
      <c r="N61" s="54"/>
      <c r="O61" s="54"/>
      <c r="P61" s="54"/>
      <c r="Q61" s="54"/>
      <c r="R61" s="54"/>
      <c r="S61" s="54"/>
      <c r="T61" s="54"/>
      <c r="U61" s="54"/>
      <c r="V61" s="54">
        <f t="shared" si="15"/>
        <v>5</v>
      </c>
      <c r="W61" s="7"/>
      <c r="X61" s="1"/>
    </row>
    <row r="62" spans="1:24" ht="162.75" customHeight="1">
      <c r="A62" s="1"/>
      <c r="B62" s="47">
        <v>9</v>
      </c>
      <c r="C62" s="56" t="s">
        <v>176</v>
      </c>
      <c r="D62" s="49"/>
      <c r="E62" s="49"/>
      <c r="F62" s="49"/>
      <c r="G62" s="122"/>
      <c r="H62" s="123"/>
      <c r="I62" s="124"/>
      <c r="J62" s="124"/>
      <c r="K62" s="43">
        <v>3</v>
      </c>
      <c r="L62" s="43"/>
      <c r="M62" s="43"/>
      <c r="N62" s="43"/>
      <c r="O62" s="46"/>
      <c r="P62" s="46"/>
      <c r="Q62" s="46"/>
      <c r="R62" s="46"/>
      <c r="S62" s="46"/>
      <c r="T62" s="46"/>
      <c r="U62" s="46"/>
      <c r="V62" s="43">
        <f t="shared" si="15"/>
        <v>3</v>
      </c>
      <c r="W62" s="7"/>
      <c r="X62" s="1"/>
    </row>
    <row r="63" spans="1:24" ht="110.25" customHeight="1">
      <c r="A63" s="1"/>
      <c r="B63" s="36">
        <v>10</v>
      </c>
      <c r="C63" s="56" t="s">
        <v>177</v>
      </c>
      <c r="D63" s="38"/>
      <c r="E63" s="38"/>
      <c r="F63" s="38"/>
      <c r="G63" s="50"/>
      <c r="H63" s="51"/>
      <c r="I63" s="52"/>
      <c r="J63" s="53"/>
      <c r="K63" s="54">
        <v>7</v>
      </c>
      <c r="L63" s="54"/>
      <c r="M63" s="54"/>
      <c r="N63" s="54"/>
      <c r="O63" s="54"/>
      <c r="P63" s="54"/>
      <c r="Q63" s="54"/>
      <c r="R63" s="54"/>
      <c r="S63" s="54"/>
      <c r="T63" s="54"/>
      <c r="U63" s="54"/>
      <c r="V63" s="54">
        <f t="shared" si="15"/>
        <v>7</v>
      </c>
      <c r="W63" s="7"/>
      <c r="X63" s="1"/>
    </row>
    <row r="64" spans="1:24" ht="158.25" customHeight="1">
      <c r="A64" s="1"/>
      <c r="B64" s="47">
        <v>11</v>
      </c>
      <c r="C64" s="56" t="s">
        <v>178</v>
      </c>
      <c r="D64" s="49"/>
      <c r="E64" s="49"/>
      <c r="F64" s="49"/>
      <c r="G64" s="122"/>
      <c r="H64" s="123"/>
      <c r="I64" s="124"/>
      <c r="J64" s="124"/>
      <c r="K64" s="43">
        <v>4</v>
      </c>
      <c r="L64" s="43"/>
      <c r="M64" s="43"/>
      <c r="N64" s="43"/>
      <c r="O64" s="46"/>
      <c r="P64" s="46"/>
      <c r="Q64" s="46"/>
      <c r="R64" s="46"/>
      <c r="S64" s="46"/>
      <c r="T64" s="46"/>
      <c r="U64" s="46"/>
      <c r="V64" s="43">
        <f t="shared" si="15"/>
        <v>4</v>
      </c>
      <c r="W64" s="7"/>
      <c r="X64" s="1"/>
    </row>
    <row r="65" spans="1:24" ht="67.5" customHeight="1">
      <c r="A65" s="1"/>
      <c r="B65" s="36">
        <v>12</v>
      </c>
      <c r="C65" s="56" t="s">
        <v>179</v>
      </c>
      <c r="D65" s="38"/>
      <c r="E65" s="38"/>
      <c r="F65" s="38"/>
      <c r="G65" s="50"/>
      <c r="H65" s="51"/>
      <c r="I65" s="52"/>
      <c r="J65" s="53"/>
      <c r="K65" s="54">
        <v>2</v>
      </c>
      <c r="L65" s="54"/>
      <c r="M65" s="54"/>
      <c r="N65" s="54"/>
      <c r="O65" s="54"/>
      <c r="P65" s="54"/>
      <c r="Q65" s="54"/>
      <c r="R65" s="54"/>
      <c r="S65" s="54"/>
      <c r="T65" s="54"/>
      <c r="U65" s="54"/>
      <c r="V65" s="54">
        <f t="shared" si="15"/>
        <v>2</v>
      </c>
      <c r="W65" s="7"/>
      <c r="X65" s="1"/>
    </row>
    <row r="66" spans="1:24" ht="66" customHeight="1">
      <c r="A66" s="1"/>
      <c r="B66" s="47">
        <v>13</v>
      </c>
      <c r="C66" s="56" t="s">
        <v>180</v>
      </c>
      <c r="D66" s="49"/>
      <c r="E66" s="49"/>
      <c r="F66" s="49"/>
      <c r="G66" s="122"/>
      <c r="H66" s="123"/>
      <c r="I66" s="124"/>
      <c r="J66" s="124"/>
      <c r="K66" s="43">
        <v>1</v>
      </c>
      <c r="L66" s="43"/>
      <c r="M66" s="43"/>
      <c r="N66" s="43"/>
      <c r="O66" s="46"/>
      <c r="P66" s="46"/>
      <c r="Q66" s="46"/>
      <c r="R66" s="46"/>
      <c r="S66" s="46"/>
      <c r="T66" s="46"/>
      <c r="U66" s="46"/>
      <c r="V66" s="43">
        <f t="shared" si="15"/>
        <v>1</v>
      </c>
      <c r="W66" s="7"/>
      <c r="X66" s="1"/>
    </row>
    <row r="67" spans="1:24" ht="54" customHeight="1">
      <c r="A67" s="1"/>
      <c r="B67" s="36">
        <v>14</v>
      </c>
      <c r="C67" s="56" t="s">
        <v>181</v>
      </c>
      <c r="D67" s="38"/>
      <c r="E67" s="38"/>
      <c r="F67" s="38"/>
      <c r="G67" s="50"/>
      <c r="H67" s="51"/>
      <c r="I67" s="52"/>
      <c r="J67" s="53"/>
      <c r="K67" s="54">
        <v>9</v>
      </c>
      <c r="L67" s="54"/>
      <c r="M67" s="54"/>
      <c r="N67" s="54"/>
      <c r="O67" s="54"/>
      <c r="P67" s="54"/>
      <c r="Q67" s="54"/>
      <c r="R67" s="54"/>
      <c r="S67" s="54"/>
      <c r="T67" s="54"/>
      <c r="U67" s="54"/>
      <c r="V67" s="54">
        <f t="shared" si="15"/>
        <v>9</v>
      </c>
      <c r="W67" s="7"/>
      <c r="X67" s="1"/>
    </row>
    <row r="68" spans="1:24" ht="110.25" customHeight="1">
      <c r="A68" s="1"/>
      <c r="B68" s="47">
        <v>15</v>
      </c>
      <c r="C68" s="56" t="s">
        <v>182</v>
      </c>
      <c r="D68" s="49"/>
      <c r="E68" s="49"/>
      <c r="F68" s="49"/>
      <c r="G68" s="122"/>
      <c r="H68" s="123"/>
      <c r="I68" s="124"/>
      <c r="J68" s="124"/>
      <c r="K68" s="43">
        <v>8</v>
      </c>
      <c r="L68" s="43"/>
      <c r="M68" s="43"/>
      <c r="N68" s="43"/>
      <c r="O68" s="46"/>
      <c r="P68" s="46"/>
      <c r="Q68" s="46"/>
      <c r="R68" s="46"/>
      <c r="S68" s="46"/>
      <c r="T68" s="46"/>
      <c r="U68" s="46"/>
      <c r="V68" s="43">
        <f t="shared" si="15"/>
        <v>8</v>
      </c>
      <c r="W68" s="7"/>
      <c r="X68" s="1"/>
    </row>
    <row r="69" spans="1:24" ht="36" customHeight="1">
      <c r="A69" s="1"/>
      <c r="B69" s="36">
        <v>16</v>
      </c>
      <c r="C69" s="56"/>
      <c r="D69" s="38"/>
      <c r="E69" s="38"/>
      <c r="F69" s="38"/>
      <c r="G69" s="50"/>
      <c r="H69" s="51"/>
      <c r="I69" s="52"/>
      <c r="J69" s="53"/>
      <c r="K69" s="54"/>
      <c r="L69" s="54"/>
      <c r="M69" s="54"/>
      <c r="N69" s="54"/>
      <c r="O69" s="54"/>
      <c r="P69" s="54"/>
      <c r="Q69" s="54"/>
      <c r="R69" s="54"/>
      <c r="S69" s="54"/>
      <c r="T69" s="54"/>
      <c r="U69" s="54"/>
      <c r="V69" s="54"/>
      <c r="W69" s="7"/>
      <c r="X69" s="1"/>
    </row>
    <row r="70" spans="1:24" ht="41.25" customHeight="1">
      <c r="A70" s="1"/>
      <c r="B70" s="121"/>
      <c r="C70" s="28" t="s">
        <v>183</v>
      </c>
      <c r="D70" s="28"/>
      <c r="E70" s="28"/>
      <c r="F70" s="28"/>
      <c r="G70" s="115"/>
      <c r="H70" s="32"/>
      <c r="I70" s="33"/>
      <c r="J70" s="117"/>
      <c r="K70" s="125"/>
      <c r="L70" s="126"/>
      <c r="M70" s="126"/>
      <c r="N70" s="126"/>
      <c r="O70" s="126"/>
      <c r="P70" s="126"/>
      <c r="Q70" s="126"/>
      <c r="R70" s="126"/>
      <c r="S70" s="126"/>
      <c r="T70" s="126"/>
      <c r="U70" s="126"/>
      <c r="V70" s="126"/>
      <c r="W70" s="7"/>
      <c r="X70" s="1"/>
    </row>
    <row r="71" spans="1:24" ht="30" customHeight="1">
      <c r="A71" s="1"/>
      <c r="B71" s="47">
        <v>1</v>
      </c>
      <c r="C71" s="127"/>
      <c r="D71" s="49"/>
      <c r="E71" s="49"/>
      <c r="F71" s="49"/>
      <c r="G71" s="122"/>
      <c r="H71" s="123"/>
      <c r="I71" s="124"/>
      <c r="J71" s="124"/>
      <c r="K71" s="128"/>
      <c r="L71" s="128"/>
      <c r="M71" s="128"/>
      <c r="N71" s="128"/>
      <c r="O71" s="128"/>
      <c r="P71" s="128"/>
      <c r="Q71" s="128"/>
      <c r="R71" s="128"/>
      <c r="S71" s="128"/>
      <c r="T71" s="128"/>
      <c r="U71" s="128"/>
      <c r="V71" s="128"/>
      <c r="W71" s="7"/>
      <c r="X71" s="1"/>
    </row>
    <row r="72" spans="1:24" ht="33" customHeight="1">
      <c r="A72" s="1"/>
      <c r="B72" s="36">
        <v>2</v>
      </c>
      <c r="C72" s="127"/>
      <c r="D72" s="38"/>
      <c r="E72" s="38"/>
      <c r="F72" s="38"/>
      <c r="G72" s="50"/>
      <c r="H72" s="51"/>
      <c r="I72" s="52"/>
      <c r="J72" s="53"/>
      <c r="K72" s="54"/>
      <c r="L72" s="54"/>
      <c r="M72" s="54"/>
      <c r="N72" s="54"/>
      <c r="O72" s="54"/>
      <c r="P72" s="54"/>
      <c r="Q72" s="54"/>
      <c r="R72" s="54"/>
      <c r="S72" s="54"/>
      <c r="T72" s="54"/>
      <c r="U72" s="54"/>
      <c r="V72" s="54"/>
      <c r="W72" s="7"/>
      <c r="X72" s="1"/>
    </row>
    <row r="73" spans="1:24" ht="32.25" customHeight="1">
      <c r="A73" s="1"/>
      <c r="B73" s="121"/>
      <c r="C73" s="28" t="s">
        <v>184</v>
      </c>
      <c r="D73" s="28"/>
      <c r="E73" s="28"/>
      <c r="F73" s="28"/>
      <c r="G73" s="115"/>
      <c r="H73" s="32"/>
      <c r="I73" s="33"/>
      <c r="J73" s="117"/>
      <c r="K73" s="125"/>
      <c r="L73" s="126"/>
      <c r="M73" s="126"/>
      <c r="N73" s="126"/>
      <c r="O73" s="126"/>
      <c r="P73" s="126"/>
      <c r="Q73" s="126"/>
      <c r="R73" s="126"/>
      <c r="S73" s="126"/>
      <c r="T73" s="126"/>
      <c r="U73" s="126"/>
      <c r="V73" s="126"/>
      <c r="W73" s="7"/>
      <c r="X73" s="1"/>
    </row>
    <row r="74" spans="1:24" ht="32.25" customHeight="1">
      <c r="A74" s="1"/>
      <c r="B74" s="36">
        <v>1</v>
      </c>
      <c r="C74" s="56"/>
      <c r="D74" s="38"/>
      <c r="E74" s="38"/>
      <c r="F74" s="38"/>
      <c r="G74" s="50"/>
      <c r="H74" s="51"/>
      <c r="I74" s="52"/>
      <c r="J74" s="53"/>
      <c r="K74" s="54"/>
      <c r="L74" s="54"/>
      <c r="M74" s="54"/>
      <c r="N74" s="54"/>
      <c r="O74" s="54"/>
      <c r="P74" s="54"/>
      <c r="Q74" s="54"/>
      <c r="R74" s="54"/>
      <c r="S74" s="54"/>
      <c r="T74" s="54"/>
      <c r="U74" s="54"/>
      <c r="V74" s="54"/>
      <c r="W74" s="7"/>
      <c r="X74" s="1"/>
    </row>
    <row r="75" spans="1:24" ht="32.25" customHeight="1">
      <c r="A75" s="1"/>
      <c r="B75" s="47">
        <v>2</v>
      </c>
      <c r="C75" s="56"/>
      <c r="D75" s="49"/>
      <c r="E75" s="49"/>
      <c r="F75" s="49"/>
      <c r="G75" s="122"/>
      <c r="H75" s="123"/>
      <c r="I75" s="124"/>
      <c r="J75" s="124"/>
      <c r="K75" s="128"/>
      <c r="L75" s="128"/>
      <c r="M75" s="128"/>
      <c r="N75" s="128"/>
      <c r="O75" s="128"/>
      <c r="P75" s="128"/>
      <c r="Q75" s="128"/>
      <c r="R75" s="128"/>
      <c r="S75" s="128"/>
      <c r="T75" s="128"/>
      <c r="U75" s="128"/>
      <c r="V75" s="128"/>
      <c r="W75" s="7"/>
      <c r="X75" s="1"/>
    </row>
    <row r="76" spans="1:24" ht="32.25" customHeight="1">
      <c r="A76" s="1"/>
      <c r="B76" s="1"/>
      <c r="C76" s="1"/>
      <c r="D76" s="1"/>
      <c r="E76" s="1"/>
      <c r="F76" s="1"/>
      <c r="G76" s="1"/>
      <c r="H76" s="129"/>
      <c r="I76" s="1"/>
      <c r="J76" s="1"/>
      <c r="K76" s="1"/>
      <c r="L76" s="1"/>
      <c r="M76" s="1"/>
      <c r="N76" s="1"/>
      <c r="O76" s="1"/>
      <c r="P76" s="1"/>
      <c r="Q76" s="1"/>
      <c r="R76" s="1"/>
      <c r="S76" s="1"/>
      <c r="T76" s="1"/>
      <c r="U76" s="1"/>
      <c r="V76" s="1"/>
      <c r="W76" s="1"/>
      <c r="X76" s="1"/>
    </row>
    <row r="77" spans="1:24" ht="32.25" customHeight="1">
      <c r="A77" s="1"/>
      <c r="B77" s="1"/>
      <c r="C77" s="1"/>
      <c r="D77" s="1"/>
      <c r="E77" s="1"/>
      <c r="F77" s="1"/>
      <c r="G77" s="1"/>
      <c r="H77" s="129"/>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29"/>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29"/>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29"/>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29"/>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29"/>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29"/>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29"/>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29"/>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29"/>
      <c r="I86" s="1"/>
      <c r="J86" s="1"/>
      <c r="K86" s="1"/>
      <c r="L86" s="1"/>
      <c r="M86" s="1"/>
      <c r="N86" s="1"/>
      <c r="O86" s="1"/>
      <c r="P86" s="1"/>
      <c r="Q86" s="1"/>
      <c r="R86" s="1"/>
      <c r="S86" s="1"/>
      <c r="T86" s="1"/>
      <c r="U86" s="1"/>
      <c r="V86" s="1"/>
      <c r="W86" s="1"/>
      <c r="X86" s="1"/>
    </row>
    <row r="87" spans="1:24" ht="32.25" customHeight="1">
      <c r="A87" s="1"/>
      <c r="B87" s="1"/>
      <c r="C87" s="1"/>
      <c r="D87" s="1"/>
      <c r="E87" s="1"/>
      <c r="F87" s="1"/>
      <c r="G87" s="1"/>
      <c r="H87" s="129"/>
      <c r="I87" s="1"/>
      <c r="J87" s="1"/>
      <c r="K87" s="1"/>
      <c r="L87" s="1"/>
      <c r="M87" s="1"/>
      <c r="N87" s="1"/>
      <c r="O87" s="1"/>
      <c r="P87" s="1"/>
      <c r="Q87" s="1"/>
      <c r="R87" s="1"/>
      <c r="S87" s="1"/>
      <c r="T87" s="1"/>
      <c r="U87" s="1"/>
      <c r="V87" s="1"/>
      <c r="W87" s="1"/>
      <c r="X87" s="1"/>
    </row>
    <row r="88" spans="1:24" ht="32.25" customHeight="1">
      <c r="A88" s="1"/>
      <c r="B88" s="1"/>
      <c r="C88" s="1"/>
      <c r="D88" s="1"/>
      <c r="E88" s="1"/>
      <c r="F88" s="1"/>
      <c r="G88" s="1"/>
      <c r="H88" s="129"/>
      <c r="I88" s="1"/>
      <c r="J88" s="1"/>
      <c r="K88" s="1"/>
      <c r="L88" s="1"/>
      <c r="M88" s="1"/>
      <c r="N88" s="1"/>
      <c r="O88" s="1"/>
      <c r="P88" s="1"/>
      <c r="Q88" s="1"/>
      <c r="R88" s="1"/>
      <c r="S88" s="1"/>
      <c r="T88" s="1"/>
      <c r="U88" s="1"/>
      <c r="V88" s="1"/>
      <c r="W88" s="1"/>
      <c r="X88" s="1"/>
    </row>
    <row r="89" spans="1:24" ht="32.25" customHeight="1">
      <c r="A89" s="1"/>
      <c r="B89" s="1"/>
      <c r="C89" s="1"/>
      <c r="D89" s="1"/>
      <c r="E89" s="1"/>
      <c r="F89" s="1"/>
      <c r="G89" s="1"/>
      <c r="H89" s="129"/>
      <c r="I89" s="1"/>
      <c r="J89" s="1"/>
      <c r="K89" s="1"/>
      <c r="L89" s="1"/>
      <c r="M89" s="1"/>
      <c r="N89" s="1"/>
      <c r="O89" s="1"/>
      <c r="P89" s="1"/>
      <c r="Q89" s="1"/>
      <c r="R89" s="1"/>
      <c r="S89" s="1"/>
      <c r="T89" s="1"/>
      <c r="U89" s="1"/>
      <c r="V89" s="1"/>
      <c r="W89" s="1"/>
      <c r="X89" s="1"/>
    </row>
    <row r="90" spans="1:24" ht="32.25" customHeight="1">
      <c r="A90" s="1"/>
      <c r="B90" s="1"/>
      <c r="C90" s="1"/>
      <c r="D90" s="1"/>
      <c r="E90" s="1"/>
      <c r="F90" s="1"/>
      <c r="G90" s="1"/>
      <c r="H90" s="129"/>
      <c r="I90" s="1"/>
      <c r="J90" s="1"/>
      <c r="K90" s="1"/>
      <c r="L90" s="1"/>
      <c r="M90" s="1"/>
      <c r="N90" s="1"/>
      <c r="O90" s="1"/>
      <c r="P90" s="1"/>
      <c r="Q90" s="1"/>
      <c r="R90" s="1"/>
      <c r="S90" s="1"/>
      <c r="T90" s="1"/>
      <c r="U90" s="1"/>
      <c r="V90" s="1"/>
      <c r="W90" s="1"/>
      <c r="X90" s="1"/>
    </row>
    <row r="91" spans="1:24" ht="32.25" customHeight="1">
      <c r="A91" s="1"/>
      <c r="B91" s="1"/>
      <c r="C91" s="1"/>
      <c r="D91" s="1"/>
      <c r="E91" s="1"/>
      <c r="F91" s="1"/>
      <c r="G91" s="1"/>
      <c r="H91" s="129"/>
      <c r="I91" s="1"/>
      <c r="J91" s="1"/>
      <c r="K91" s="1"/>
      <c r="L91" s="1"/>
      <c r="M91" s="1"/>
      <c r="N91" s="1"/>
      <c r="O91" s="1"/>
      <c r="P91" s="1"/>
      <c r="Q91" s="1"/>
      <c r="R91" s="1"/>
      <c r="S91" s="1"/>
      <c r="T91" s="1"/>
      <c r="U91" s="1"/>
      <c r="V91" s="1"/>
      <c r="W91" s="1"/>
      <c r="X91" s="1"/>
    </row>
    <row r="92" spans="1:24" ht="32.25" customHeight="1">
      <c r="A92" s="1"/>
      <c r="B92" s="1"/>
      <c r="C92" s="1"/>
      <c r="D92" s="1"/>
      <c r="E92" s="1"/>
      <c r="F92" s="1"/>
      <c r="G92" s="1"/>
      <c r="H92" s="129"/>
      <c r="I92" s="1"/>
      <c r="J92" s="1"/>
      <c r="K92" s="1"/>
      <c r="L92" s="1"/>
      <c r="M92" s="1"/>
      <c r="N92" s="1"/>
      <c r="O92" s="1"/>
      <c r="P92" s="1"/>
      <c r="Q92" s="1"/>
      <c r="R92" s="1"/>
      <c r="S92" s="1"/>
      <c r="T92" s="1"/>
      <c r="U92" s="1"/>
      <c r="V92" s="1"/>
      <c r="W92" s="1"/>
      <c r="X92" s="1"/>
    </row>
    <row r="93" spans="1:24" ht="32.25" customHeight="1">
      <c r="A93" s="1"/>
      <c r="B93" s="1"/>
      <c r="C93" s="1"/>
      <c r="D93" s="1"/>
      <c r="E93" s="1"/>
      <c r="F93" s="1"/>
      <c r="G93" s="1"/>
      <c r="H93" s="129"/>
      <c r="I93" s="1"/>
      <c r="J93" s="1"/>
      <c r="K93" s="1"/>
      <c r="L93" s="1"/>
      <c r="M93" s="1"/>
      <c r="N93" s="1"/>
      <c r="O93" s="1"/>
      <c r="P93" s="1"/>
      <c r="Q93" s="1"/>
      <c r="R93" s="1"/>
      <c r="S93" s="1"/>
      <c r="T93" s="1"/>
      <c r="U93" s="1"/>
      <c r="V93" s="1"/>
      <c r="W93" s="1"/>
      <c r="X93" s="1"/>
    </row>
    <row r="94" spans="1:24" ht="32.25" customHeight="1">
      <c r="A94" s="1"/>
      <c r="B94" s="1"/>
      <c r="C94" s="1"/>
      <c r="D94" s="1"/>
      <c r="E94" s="1"/>
      <c r="F94" s="1"/>
      <c r="G94" s="1"/>
      <c r="H94" s="129"/>
      <c r="I94" s="1"/>
      <c r="J94" s="1"/>
      <c r="K94" s="1"/>
      <c r="L94" s="1"/>
      <c r="M94" s="1"/>
      <c r="N94" s="1"/>
      <c r="O94" s="1"/>
      <c r="P94" s="1"/>
      <c r="Q94" s="1"/>
      <c r="R94" s="1"/>
      <c r="S94" s="1"/>
      <c r="T94" s="1"/>
      <c r="U94" s="1"/>
      <c r="V94" s="1"/>
      <c r="W94" s="1"/>
      <c r="X94" s="1"/>
    </row>
    <row r="95" spans="1:24" ht="32.25" customHeight="1">
      <c r="A95" s="1"/>
      <c r="B95" s="1"/>
      <c r="C95" s="1"/>
      <c r="D95" s="1"/>
      <c r="E95" s="1"/>
      <c r="F95" s="1"/>
      <c r="G95" s="1"/>
      <c r="H95" s="129"/>
      <c r="I95" s="1"/>
      <c r="J95" s="1"/>
      <c r="K95" s="1"/>
      <c r="L95" s="1"/>
      <c r="M95" s="1"/>
      <c r="N95" s="1"/>
      <c r="O95" s="1"/>
      <c r="P95" s="1"/>
      <c r="Q95" s="1"/>
      <c r="R95" s="1"/>
      <c r="S95" s="1"/>
      <c r="T95" s="1"/>
      <c r="U95" s="1"/>
      <c r="V95" s="1"/>
      <c r="W95" s="1"/>
      <c r="X95" s="1"/>
    </row>
    <row r="96" spans="1:24" ht="32.25" customHeight="1">
      <c r="A96" s="1"/>
      <c r="B96" s="1"/>
      <c r="C96" s="1"/>
      <c r="D96" s="1"/>
      <c r="E96" s="1"/>
      <c r="F96" s="1"/>
      <c r="G96" s="1"/>
      <c r="H96" s="129"/>
      <c r="I96" s="1"/>
      <c r="J96" s="1"/>
      <c r="K96" s="1"/>
      <c r="L96" s="1"/>
      <c r="M96" s="1"/>
      <c r="N96" s="1"/>
      <c r="O96" s="1"/>
      <c r="P96" s="1"/>
      <c r="Q96" s="1"/>
      <c r="R96" s="1"/>
      <c r="S96" s="1"/>
      <c r="T96" s="1"/>
      <c r="U96" s="1"/>
      <c r="V96" s="1"/>
      <c r="W96" s="1"/>
      <c r="X96" s="1"/>
    </row>
    <row r="97" spans="1:24" ht="32.25" customHeight="1">
      <c r="A97" s="1"/>
      <c r="B97" s="1"/>
      <c r="C97" s="1"/>
      <c r="D97" s="1"/>
      <c r="E97" s="1"/>
      <c r="F97" s="1"/>
      <c r="G97" s="1"/>
      <c r="H97" s="129"/>
      <c r="I97" s="1"/>
      <c r="J97" s="1"/>
      <c r="K97" s="1"/>
      <c r="L97" s="1"/>
      <c r="M97" s="1"/>
      <c r="N97" s="1"/>
      <c r="O97" s="1"/>
      <c r="P97" s="1"/>
      <c r="Q97" s="1"/>
      <c r="R97" s="1"/>
      <c r="S97" s="1"/>
      <c r="T97" s="1"/>
      <c r="U97" s="1"/>
      <c r="V97" s="1"/>
      <c r="W97" s="1"/>
      <c r="X97" s="1"/>
    </row>
    <row r="98" spans="1:24" ht="32.25" customHeight="1">
      <c r="A98" s="1"/>
      <c r="B98" s="1"/>
      <c r="C98" s="1"/>
      <c r="D98" s="1"/>
      <c r="E98" s="1"/>
      <c r="F98" s="1"/>
      <c r="G98" s="1"/>
      <c r="H98" s="129"/>
      <c r="I98" s="1"/>
      <c r="J98" s="1"/>
      <c r="K98" s="1"/>
      <c r="L98" s="1"/>
      <c r="M98" s="1"/>
      <c r="N98" s="1"/>
      <c r="O98" s="1"/>
      <c r="P98" s="1"/>
      <c r="Q98" s="1"/>
      <c r="R98" s="1"/>
      <c r="S98" s="1"/>
      <c r="T98" s="1"/>
      <c r="U98" s="1"/>
      <c r="V98" s="1"/>
      <c r="W98" s="1"/>
      <c r="X98" s="1"/>
    </row>
    <row r="99" spans="1:24" ht="32.25" customHeight="1">
      <c r="A99" s="1"/>
      <c r="B99" s="1"/>
      <c r="C99" s="1"/>
      <c r="D99" s="1"/>
      <c r="E99" s="1"/>
      <c r="F99" s="1"/>
      <c r="G99" s="1"/>
      <c r="H99" s="129"/>
      <c r="I99" s="1"/>
      <c r="J99" s="1"/>
      <c r="K99" s="1"/>
      <c r="L99" s="1"/>
      <c r="M99" s="1"/>
      <c r="N99" s="1"/>
      <c r="O99" s="1"/>
      <c r="P99" s="1"/>
      <c r="Q99" s="1"/>
      <c r="R99" s="1"/>
      <c r="S99" s="1"/>
      <c r="T99" s="1"/>
      <c r="U99" s="1"/>
      <c r="V99" s="1"/>
      <c r="W99" s="1"/>
      <c r="X99" s="1"/>
    </row>
    <row r="100" spans="1:24" ht="32.25" customHeight="1">
      <c r="A100" s="1"/>
      <c r="B100" s="1"/>
      <c r="C100" s="1"/>
      <c r="D100" s="1"/>
      <c r="E100" s="1"/>
      <c r="F100" s="1"/>
      <c r="G100" s="1"/>
      <c r="H100" s="129"/>
      <c r="I100" s="1"/>
      <c r="J100" s="1"/>
      <c r="K100" s="1"/>
      <c r="L100" s="1"/>
      <c r="M100" s="1"/>
      <c r="N100" s="1"/>
      <c r="O100" s="1"/>
      <c r="P100" s="1"/>
      <c r="Q100" s="1"/>
      <c r="R100" s="1"/>
      <c r="S100" s="1"/>
      <c r="T100" s="1"/>
      <c r="U100" s="1"/>
      <c r="V100" s="1"/>
      <c r="W100" s="1"/>
      <c r="X100" s="1"/>
    </row>
    <row r="101" spans="1:24" ht="32.25" customHeight="1">
      <c r="A101" s="1"/>
      <c r="B101" s="1"/>
      <c r="C101" s="1"/>
      <c r="D101" s="1"/>
      <c r="E101" s="1"/>
      <c r="F101" s="1"/>
      <c r="G101" s="1"/>
      <c r="H101" s="129"/>
      <c r="I101" s="1"/>
      <c r="J101" s="1"/>
      <c r="K101" s="1"/>
      <c r="L101" s="1"/>
      <c r="M101" s="1"/>
      <c r="N101" s="1"/>
      <c r="O101" s="1"/>
      <c r="P101" s="1"/>
      <c r="Q101" s="1"/>
      <c r="R101" s="1"/>
      <c r="S101" s="1"/>
      <c r="T101" s="1"/>
      <c r="U101" s="1"/>
      <c r="V101" s="1"/>
      <c r="W101" s="1"/>
      <c r="X101" s="1"/>
    </row>
    <row r="102" spans="1:24" ht="32.25" customHeight="1">
      <c r="A102" s="1"/>
      <c r="B102" s="1"/>
      <c r="C102" s="1"/>
      <c r="D102" s="1"/>
      <c r="E102" s="1"/>
      <c r="F102" s="1"/>
      <c r="G102" s="1"/>
      <c r="H102" s="129"/>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129"/>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29"/>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29"/>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29"/>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29"/>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29"/>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29"/>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29"/>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29"/>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29"/>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29"/>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29"/>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29"/>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29"/>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29"/>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29"/>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29"/>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29"/>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29"/>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29"/>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29"/>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29"/>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29"/>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29"/>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29"/>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29"/>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29"/>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29"/>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29"/>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29"/>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29"/>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29"/>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29"/>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29"/>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29"/>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29"/>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29"/>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29"/>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29"/>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29"/>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29"/>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29"/>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29"/>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29"/>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29"/>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29"/>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29"/>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29"/>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29"/>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29"/>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29"/>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29"/>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29"/>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29"/>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29"/>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29"/>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29"/>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29"/>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29"/>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29"/>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29"/>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29"/>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29"/>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29"/>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29"/>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29"/>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29"/>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29"/>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29"/>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29"/>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29"/>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29"/>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29"/>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29"/>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29"/>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29"/>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29"/>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29"/>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29"/>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29"/>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29"/>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29"/>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29"/>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29"/>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29"/>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29"/>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29"/>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29"/>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29"/>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29"/>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29"/>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29"/>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29"/>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29"/>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29"/>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29"/>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29"/>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29"/>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29"/>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29"/>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29"/>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29"/>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29"/>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29"/>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29"/>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29"/>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29"/>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29"/>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29"/>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29"/>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29"/>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29"/>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29"/>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29"/>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29"/>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29"/>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29"/>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29"/>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29"/>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29"/>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29"/>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29"/>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29"/>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29"/>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29"/>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29"/>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29"/>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29"/>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29"/>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29"/>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29"/>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29"/>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29"/>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29"/>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29"/>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29"/>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29"/>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29"/>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29"/>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29"/>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29"/>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29"/>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29"/>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29"/>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29"/>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29"/>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29"/>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29"/>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29"/>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29"/>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29"/>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29"/>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29"/>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29"/>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29"/>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29"/>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29"/>
      <c r="I259" s="1"/>
      <c r="J259" s="1"/>
      <c r="K259" s="1"/>
      <c r="L259" s="1"/>
      <c r="M259" s="1"/>
      <c r="N259" s="1"/>
      <c r="O259" s="1"/>
      <c r="P259" s="1"/>
      <c r="Q259" s="1"/>
      <c r="R259" s="1"/>
      <c r="S259" s="1"/>
      <c r="T259" s="1"/>
      <c r="U259" s="1"/>
      <c r="V259" s="1"/>
      <c r="W259" s="1"/>
      <c r="X259" s="1"/>
    </row>
    <row r="260" spans="1:24" ht="12.75" customHeight="1">
      <c r="A260" s="1"/>
      <c r="B260" s="1"/>
      <c r="C260" s="1"/>
      <c r="D260" s="1"/>
      <c r="E260" s="1"/>
      <c r="F260" s="1"/>
      <c r="G260" s="1"/>
      <c r="H260" s="129"/>
      <c r="I260" s="1"/>
      <c r="J260" s="1"/>
      <c r="K260" s="1"/>
      <c r="L260" s="1"/>
      <c r="M260" s="1"/>
      <c r="N260" s="1"/>
      <c r="O260" s="1"/>
      <c r="P260" s="1"/>
      <c r="Q260" s="1"/>
      <c r="R260" s="1"/>
      <c r="S260" s="1"/>
      <c r="T260" s="1"/>
      <c r="U260" s="1"/>
      <c r="V260" s="1"/>
      <c r="W260" s="1"/>
      <c r="X260" s="1"/>
    </row>
    <row r="261" spans="1:24" ht="12.75" customHeight="1">
      <c r="A261" s="1"/>
      <c r="B261" s="1"/>
      <c r="C261" s="1"/>
      <c r="D261" s="1"/>
      <c r="E261" s="1"/>
      <c r="F261" s="1"/>
      <c r="G261" s="1"/>
      <c r="H261" s="129"/>
      <c r="I261" s="1"/>
      <c r="J261" s="1"/>
      <c r="K261" s="1"/>
      <c r="L261" s="1"/>
      <c r="M261" s="1"/>
      <c r="N261" s="1"/>
      <c r="O261" s="1"/>
      <c r="P261" s="1"/>
      <c r="Q261" s="1"/>
      <c r="R261" s="1"/>
      <c r="S261" s="1"/>
      <c r="T261" s="1"/>
      <c r="U261" s="1"/>
      <c r="V261" s="1"/>
      <c r="W261" s="1"/>
      <c r="X261" s="1"/>
    </row>
    <row r="262" spans="1:24" ht="12.75" customHeight="1">
      <c r="A262" s="1"/>
      <c r="B262" s="1"/>
      <c r="C262" s="1"/>
      <c r="D262" s="1"/>
      <c r="E262" s="1"/>
      <c r="F262" s="1"/>
      <c r="G262" s="1"/>
      <c r="H262" s="129"/>
      <c r="I262" s="1"/>
      <c r="J262" s="1"/>
      <c r="K262" s="1"/>
      <c r="L262" s="1"/>
      <c r="M262" s="1"/>
      <c r="N262" s="1"/>
      <c r="O262" s="1"/>
      <c r="P262" s="1"/>
      <c r="Q262" s="1"/>
      <c r="R262" s="1"/>
      <c r="S262" s="1"/>
      <c r="T262" s="1"/>
      <c r="U262" s="1"/>
      <c r="V262" s="1"/>
      <c r="W262" s="1"/>
      <c r="X262" s="1"/>
    </row>
    <row r="263" spans="1:24" ht="12.75" customHeight="1">
      <c r="A263" s="1"/>
      <c r="B263" s="1"/>
      <c r="C263" s="1"/>
      <c r="D263" s="1"/>
      <c r="E263" s="1"/>
      <c r="F263" s="1"/>
      <c r="G263" s="1"/>
      <c r="H263" s="129"/>
      <c r="I263" s="1"/>
      <c r="J263" s="1"/>
      <c r="K263" s="1"/>
      <c r="L263" s="1"/>
      <c r="M263" s="1"/>
      <c r="N263" s="1"/>
      <c r="O263" s="1"/>
      <c r="P263" s="1"/>
      <c r="Q263" s="1"/>
      <c r="R263" s="1"/>
      <c r="S263" s="1"/>
      <c r="T263" s="1"/>
      <c r="U263" s="1"/>
      <c r="V263" s="1"/>
      <c r="W263" s="1"/>
      <c r="X263" s="1"/>
    </row>
    <row r="264" spans="1:24" ht="12.75" customHeight="1">
      <c r="A264" s="1"/>
      <c r="B264" s="1"/>
      <c r="C264" s="1"/>
      <c r="D264" s="1"/>
      <c r="E264" s="1"/>
      <c r="F264" s="1"/>
      <c r="G264" s="1"/>
      <c r="H264" s="129"/>
      <c r="I264" s="1"/>
      <c r="J264" s="1"/>
      <c r="K264" s="1"/>
      <c r="L264" s="1"/>
      <c r="M264" s="1"/>
      <c r="N264" s="1"/>
      <c r="O264" s="1"/>
      <c r="P264" s="1"/>
      <c r="Q264" s="1"/>
      <c r="R264" s="1"/>
      <c r="S264" s="1"/>
      <c r="T264" s="1"/>
      <c r="U264" s="1"/>
      <c r="V264" s="1"/>
      <c r="W264" s="1"/>
      <c r="X264" s="1"/>
    </row>
    <row r="265" spans="1:24" ht="12.75" customHeight="1">
      <c r="A265" s="1"/>
      <c r="B265" s="1"/>
      <c r="C265" s="1"/>
      <c r="D265" s="1"/>
      <c r="E265" s="1"/>
      <c r="F265" s="1"/>
      <c r="G265" s="1"/>
      <c r="H265" s="129"/>
      <c r="I265" s="1"/>
      <c r="J265" s="1"/>
      <c r="K265" s="1"/>
      <c r="L265" s="1"/>
      <c r="M265" s="1"/>
      <c r="N265" s="1"/>
      <c r="O265" s="1"/>
      <c r="P265" s="1"/>
      <c r="Q265" s="1"/>
      <c r="R265" s="1"/>
      <c r="S265" s="1"/>
      <c r="T265" s="1"/>
      <c r="U265" s="1"/>
      <c r="V265" s="1"/>
      <c r="W265" s="1"/>
      <c r="X265" s="1"/>
    </row>
    <row r="266" spans="1:24" ht="12.75" customHeight="1">
      <c r="A266" s="1"/>
      <c r="B266" s="1"/>
      <c r="C266" s="1"/>
      <c r="D266" s="1"/>
      <c r="E266" s="1"/>
      <c r="F266" s="1"/>
      <c r="G266" s="1"/>
      <c r="H266" s="129"/>
      <c r="I266" s="1"/>
      <c r="J266" s="1"/>
      <c r="K266" s="1"/>
      <c r="L266" s="1"/>
      <c r="M266" s="1"/>
      <c r="N266" s="1"/>
      <c r="O266" s="1"/>
      <c r="P266" s="1"/>
      <c r="Q266" s="1"/>
      <c r="R266" s="1"/>
      <c r="S266" s="1"/>
      <c r="T266" s="1"/>
      <c r="U266" s="1"/>
      <c r="V266" s="1"/>
      <c r="W266" s="1"/>
      <c r="X266" s="1"/>
    </row>
    <row r="267" spans="1:24" ht="12.75" customHeight="1">
      <c r="A267" s="1"/>
      <c r="B267" s="1"/>
      <c r="C267" s="1"/>
      <c r="D267" s="1"/>
      <c r="E267" s="1"/>
      <c r="F267" s="1"/>
      <c r="G267" s="1"/>
      <c r="H267" s="129"/>
      <c r="I267" s="1"/>
      <c r="J267" s="1"/>
      <c r="K267" s="1"/>
      <c r="L267" s="1"/>
      <c r="M267" s="1"/>
      <c r="N267" s="1"/>
      <c r="O267" s="1"/>
      <c r="P267" s="1"/>
      <c r="Q267" s="1"/>
      <c r="R267" s="1"/>
      <c r="S267" s="1"/>
      <c r="T267" s="1"/>
      <c r="U267" s="1"/>
      <c r="V267" s="1"/>
      <c r="W267" s="1"/>
      <c r="X267" s="1"/>
    </row>
    <row r="268" spans="1:24" ht="12.75" customHeight="1">
      <c r="A268" s="1"/>
      <c r="B268" s="1"/>
      <c r="C268" s="1"/>
      <c r="D268" s="1"/>
      <c r="E268" s="1"/>
      <c r="F268" s="1"/>
      <c r="G268" s="1"/>
      <c r="H268" s="129"/>
      <c r="I268" s="1"/>
      <c r="J268" s="1"/>
      <c r="K268" s="1"/>
      <c r="L268" s="1"/>
      <c r="M268" s="1"/>
      <c r="N268" s="1"/>
      <c r="O268" s="1"/>
      <c r="P268" s="1"/>
      <c r="Q268" s="1"/>
      <c r="R268" s="1"/>
      <c r="S268" s="1"/>
      <c r="T268" s="1"/>
      <c r="U268" s="1"/>
      <c r="V268" s="1"/>
      <c r="W268" s="1"/>
      <c r="X268" s="1"/>
    </row>
    <row r="269" spans="1:24" ht="12.75" customHeight="1">
      <c r="A269" s="1"/>
      <c r="B269" s="1"/>
      <c r="C269" s="1"/>
      <c r="D269" s="1"/>
      <c r="E269" s="1"/>
      <c r="F269" s="1"/>
      <c r="G269" s="1"/>
      <c r="H269" s="129"/>
      <c r="I269" s="1"/>
      <c r="J269" s="1"/>
      <c r="K269" s="1"/>
      <c r="L269" s="1"/>
      <c r="M269" s="1"/>
      <c r="N269" s="1"/>
      <c r="O269" s="1"/>
      <c r="P269" s="1"/>
      <c r="Q269" s="1"/>
      <c r="R269" s="1"/>
      <c r="S269" s="1"/>
      <c r="T269" s="1"/>
      <c r="U269" s="1"/>
      <c r="V269" s="1"/>
      <c r="W269" s="1"/>
      <c r="X269" s="1"/>
    </row>
    <row r="270" spans="1:24" ht="12.75" customHeight="1">
      <c r="A270" s="1"/>
      <c r="B270" s="1"/>
      <c r="C270" s="1"/>
      <c r="D270" s="1"/>
      <c r="E270" s="1"/>
      <c r="F270" s="1"/>
      <c r="G270" s="1"/>
      <c r="H270" s="129"/>
      <c r="I270" s="1"/>
      <c r="J270" s="1"/>
      <c r="K270" s="1"/>
      <c r="L270" s="1"/>
      <c r="M270" s="1"/>
      <c r="N270" s="1"/>
      <c r="O270" s="1"/>
      <c r="P270" s="1"/>
      <c r="Q270" s="1"/>
      <c r="R270" s="1"/>
      <c r="S270" s="1"/>
      <c r="T270" s="1"/>
      <c r="U270" s="1"/>
      <c r="V270" s="1"/>
      <c r="W270" s="1"/>
      <c r="X270" s="1"/>
    </row>
    <row r="271" spans="1:24" ht="12.75" customHeight="1">
      <c r="A271" s="1"/>
      <c r="B271" s="1"/>
      <c r="C271" s="1"/>
      <c r="D271" s="1"/>
      <c r="E271" s="1"/>
      <c r="F271" s="1"/>
      <c r="G271" s="1"/>
      <c r="H271" s="129"/>
      <c r="I271" s="1"/>
      <c r="J271" s="1"/>
      <c r="K271" s="1"/>
      <c r="L271" s="1"/>
      <c r="M271" s="1"/>
      <c r="N271" s="1"/>
      <c r="O271" s="1"/>
      <c r="P271" s="1"/>
      <c r="Q271" s="1"/>
      <c r="R271" s="1"/>
      <c r="S271" s="1"/>
      <c r="T271" s="1"/>
      <c r="U271" s="1"/>
      <c r="V271" s="1"/>
      <c r="W271" s="1"/>
      <c r="X271" s="1"/>
    </row>
    <row r="272" spans="1:24" ht="12.75" customHeight="1">
      <c r="A272" s="1"/>
      <c r="B272" s="1"/>
      <c r="C272" s="1"/>
      <c r="D272" s="1"/>
      <c r="E272" s="1"/>
      <c r="F272" s="1"/>
      <c r="G272" s="1"/>
      <c r="H272" s="129"/>
      <c r="I272" s="1"/>
      <c r="J272" s="1"/>
      <c r="K272" s="1"/>
      <c r="L272" s="1"/>
      <c r="M272" s="1"/>
      <c r="N272" s="1"/>
      <c r="O272" s="1"/>
      <c r="P272" s="1"/>
      <c r="Q272" s="1"/>
      <c r="R272" s="1"/>
      <c r="S272" s="1"/>
      <c r="T272" s="1"/>
      <c r="U272" s="1"/>
      <c r="V272" s="1"/>
      <c r="W272" s="1"/>
      <c r="X272" s="1"/>
    </row>
    <row r="273" spans="1:24" ht="12.75" customHeight="1">
      <c r="A273" s="1"/>
      <c r="B273" s="1"/>
      <c r="C273" s="1"/>
      <c r="D273" s="1"/>
      <c r="E273" s="1"/>
      <c r="F273" s="1"/>
      <c r="G273" s="1"/>
      <c r="H273" s="129"/>
      <c r="I273" s="1"/>
      <c r="J273" s="1"/>
      <c r="K273" s="1"/>
      <c r="L273" s="1"/>
      <c r="M273" s="1"/>
      <c r="N273" s="1"/>
      <c r="O273" s="1"/>
      <c r="P273" s="1"/>
      <c r="Q273" s="1"/>
      <c r="R273" s="1"/>
      <c r="S273" s="1"/>
      <c r="T273" s="1"/>
      <c r="U273" s="1"/>
      <c r="V273" s="1"/>
      <c r="W273" s="1"/>
      <c r="X273" s="1"/>
    </row>
    <row r="274" spans="1:24" ht="12.75" customHeight="1">
      <c r="A274" s="1"/>
      <c r="B274" s="1"/>
      <c r="C274" s="1"/>
      <c r="D274" s="1"/>
      <c r="E274" s="1"/>
      <c r="F274" s="1"/>
      <c r="G274" s="1"/>
      <c r="H274" s="129"/>
      <c r="I274" s="1"/>
      <c r="J274" s="1"/>
      <c r="K274" s="1"/>
      <c r="L274" s="1"/>
      <c r="M274" s="1"/>
      <c r="N274" s="1"/>
      <c r="O274" s="1"/>
      <c r="P274" s="1"/>
      <c r="Q274" s="1"/>
      <c r="R274" s="1"/>
      <c r="S274" s="1"/>
      <c r="T274" s="1"/>
      <c r="U274" s="1"/>
      <c r="V274" s="1"/>
      <c r="W274" s="1"/>
      <c r="X274" s="1"/>
    </row>
    <row r="275" spans="1:24" ht="12.75" customHeight="1">
      <c r="A275" s="1"/>
      <c r="B275" s="1"/>
      <c r="C275" s="1"/>
      <c r="D275" s="1"/>
      <c r="E275" s="1"/>
      <c r="F275" s="1"/>
      <c r="G275" s="1"/>
      <c r="H275" s="129"/>
      <c r="I275" s="1"/>
      <c r="J275" s="1"/>
      <c r="K275" s="1"/>
      <c r="L275" s="1"/>
      <c r="M275" s="1"/>
      <c r="N275" s="1"/>
      <c r="O275" s="1"/>
      <c r="P275" s="1"/>
      <c r="Q275" s="1"/>
      <c r="R275" s="1"/>
      <c r="S275" s="1"/>
      <c r="T275" s="1"/>
      <c r="U275" s="1"/>
      <c r="V275" s="1"/>
      <c r="W275" s="1"/>
      <c r="X275" s="1"/>
    </row>
    <row r="276" spans="1:24" ht="15.75" customHeight="1">
      <c r="G276" s="12"/>
      <c r="H276" s="130"/>
    </row>
    <row r="277" spans="1:24" ht="15.75" customHeight="1">
      <c r="G277" s="12"/>
      <c r="H277" s="130"/>
    </row>
    <row r="278" spans="1:24" ht="15.75" customHeight="1">
      <c r="G278" s="12"/>
      <c r="H278" s="130"/>
    </row>
    <row r="279" spans="1:24" ht="15.75" customHeight="1">
      <c r="G279" s="12"/>
      <c r="H279" s="130"/>
    </row>
    <row r="280" spans="1:24" ht="15.75" customHeight="1">
      <c r="G280" s="12"/>
      <c r="H280" s="130"/>
    </row>
    <row r="281" spans="1:24" ht="15.75" customHeight="1">
      <c r="G281" s="12"/>
      <c r="H281" s="130"/>
    </row>
    <row r="282" spans="1:24" ht="15.75" customHeight="1">
      <c r="G282" s="12"/>
      <c r="H282" s="130"/>
    </row>
    <row r="283" spans="1:24" ht="15.75" customHeight="1">
      <c r="G283" s="12"/>
      <c r="H283" s="130"/>
    </row>
    <row r="284" spans="1:24" ht="15.75" customHeight="1">
      <c r="G284" s="12"/>
      <c r="H284" s="130"/>
    </row>
    <row r="285" spans="1:24" ht="15.75" customHeight="1">
      <c r="G285" s="12"/>
      <c r="H285" s="130"/>
    </row>
    <row r="286" spans="1:24" ht="15.75" customHeight="1">
      <c r="G286" s="12"/>
      <c r="H286" s="130"/>
    </row>
    <row r="287" spans="1:24" ht="15.75" customHeight="1">
      <c r="G287" s="12"/>
      <c r="H287" s="130"/>
    </row>
    <row r="288" spans="1:24" ht="15.75" customHeight="1">
      <c r="G288" s="12"/>
      <c r="H288" s="130"/>
    </row>
    <row r="289" spans="7:8" ht="15.75" customHeight="1">
      <c r="G289" s="12"/>
      <c r="H289" s="130"/>
    </row>
    <row r="290" spans="7:8" ht="15.75" customHeight="1">
      <c r="G290" s="12"/>
      <c r="H290" s="130"/>
    </row>
    <row r="291" spans="7:8" ht="15.75" customHeight="1">
      <c r="G291" s="12"/>
      <c r="H291" s="130"/>
    </row>
    <row r="292" spans="7:8" ht="15.75" customHeight="1">
      <c r="G292" s="12"/>
      <c r="H292" s="130"/>
    </row>
    <row r="293" spans="7:8" ht="15.75" customHeight="1">
      <c r="G293" s="12"/>
      <c r="H293" s="130"/>
    </row>
    <row r="294" spans="7:8" ht="15.75" customHeight="1">
      <c r="G294" s="12"/>
      <c r="H294" s="130"/>
    </row>
    <row r="295" spans="7:8" ht="15.75" customHeight="1">
      <c r="G295" s="12"/>
      <c r="H295" s="130"/>
    </row>
    <row r="296" spans="7:8" ht="15.75" customHeight="1">
      <c r="G296" s="12"/>
      <c r="H296" s="130"/>
    </row>
    <row r="297" spans="7:8" ht="15.75" customHeight="1">
      <c r="G297" s="12"/>
      <c r="H297" s="130"/>
    </row>
    <row r="298" spans="7:8" ht="15.75" customHeight="1">
      <c r="G298" s="12"/>
      <c r="H298" s="130"/>
    </row>
    <row r="299" spans="7:8" ht="15.75" customHeight="1">
      <c r="G299" s="12"/>
      <c r="H299" s="130"/>
    </row>
    <row r="300" spans="7:8" ht="15.75" customHeight="1">
      <c r="G300" s="12"/>
      <c r="H300" s="130"/>
    </row>
    <row r="301" spans="7:8" ht="15.75" customHeight="1">
      <c r="G301" s="12"/>
      <c r="H301" s="130"/>
    </row>
    <row r="302" spans="7:8" ht="15.75" customHeight="1">
      <c r="G302" s="12"/>
      <c r="H302" s="130"/>
    </row>
    <row r="303" spans="7:8" ht="15.75" customHeight="1">
      <c r="G303" s="12"/>
      <c r="H303" s="130"/>
    </row>
    <row r="304" spans="7:8" ht="15.75" customHeight="1">
      <c r="G304" s="12"/>
      <c r="H304" s="130"/>
    </row>
    <row r="305" spans="7:8" ht="15.75" customHeight="1">
      <c r="G305" s="12"/>
      <c r="H305" s="130"/>
    </row>
    <row r="306" spans="7:8" ht="15.75" customHeight="1">
      <c r="G306" s="12"/>
      <c r="H306" s="130"/>
    </row>
    <row r="307" spans="7:8" ht="15.75" customHeight="1">
      <c r="G307" s="12"/>
      <c r="H307" s="130"/>
    </row>
    <row r="308" spans="7:8" ht="15.75" customHeight="1">
      <c r="G308" s="12"/>
      <c r="H308" s="130"/>
    </row>
    <row r="309" spans="7:8" ht="15.75" customHeight="1">
      <c r="G309" s="12"/>
      <c r="H309" s="130"/>
    </row>
    <row r="310" spans="7:8" ht="15.75" customHeight="1">
      <c r="G310" s="12"/>
      <c r="H310" s="130"/>
    </row>
    <row r="311" spans="7:8" ht="15.75" customHeight="1">
      <c r="G311" s="12"/>
      <c r="H311" s="130"/>
    </row>
    <row r="312" spans="7:8" ht="15.75" customHeight="1">
      <c r="G312" s="12"/>
      <c r="H312" s="130"/>
    </row>
    <row r="313" spans="7:8" ht="15.75" customHeight="1">
      <c r="G313" s="12"/>
      <c r="H313" s="130"/>
    </row>
    <row r="314" spans="7:8" ht="15.75" customHeight="1">
      <c r="G314" s="12"/>
      <c r="H314" s="130"/>
    </row>
    <row r="315" spans="7:8" ht="15.75" customHeight="1">
      <c r="G315" s="12"/>
      <c r="H315" s="130"/>
    </row>
    <row r="316" spans="7:8" ht="15.75" customHeight="1">
      <c r="G316" s="12"/>
      <c r="H316" s="130"/>
    </row>
    <row r="317" spans="7:8" ht="15.75" customHeight="1">
      <c r="G317" s="12"/>
      <c r="H317" s="130"/>
    </row>
    <row r="318" spans="7:8" ht="15.75" customHeight="1">
      <c r="G318" s="12"/>
      <c r="H318" s="130"/>
    </row>
    <row r="319" spans="7:8" ht="15.75" customHeight="1">
      <c r="G319" s="12"/>
      <c r="H319" s="130"/>
    </row>
    <row r="320" spans="7:8" ht="15.75" customHeight="1">
      <c r="G320" s="12"/>
      <c r="H320" s="130"/>
    </row>
    <row r="321" spans="7:8" ht="15.75" customHeight="1">
      <c r="G321" s="12"/>
      <c r="H321" s="130"/>
    </row>
    <row r="322" spans="7:8" ht="15.75" customHeight="1">
      <c r="G322" s="12"/>
      <c r="H322" s="130"/>
    </row>
    <row r="323" spans="7:8" ht="15.75" customHeight="1">
      <c r="G323" s="12"/>
      <c r="H323" s="130"/>
    </row>
    <row r="324" spans="7:8" ht="15.75" customHeight="1">
      <c r="G324" s="12"/>
      <c r="H324" s="130"/>
    </row>
    <row r="325" spans="7:8" ht="15.75" customHeight="1">
      <c r="G325" s="12"/>
      <c r="H325" s="130"/>
    </row>
    <row r="326" spans="7:8" ht="15.75" customHeight="1">
      <c r="G326" s="12"/>
      <c r="H326" s="130"/>
    </row>
    <row r="327" spans="7:8" ht="15.75" customHeight="1">
      <c r="G327" s="12"/>
      <c r="H327" s="130"/>
    </row>
    <row r="328" spans="7:8" ht="15.75" customHeight="1">
      <c r="G328" s="12"/>
      <c r="H328" s="130"/>
    </row>
    <row r="329" spans="7:8" ht="15.75" customHeight="1">
      <c r="G329" s="12"/>
      <c r="H329" s="130"/>
    </row>
    <row r="330" spans="7:8" ht="15.75" customHeight="1">
      <c r="G330" s="12"/>
      <c r="H330" s="130"/>
    </row>
    <row r="331" spans="7:8" ht="15.75" customHeight="1">
      <c r="G331" s="12"/>
      <c r="H331" s="130"/>
    </row>
    <row r="332" spans="7:8" ht="15.75" customHeight="1">
      <c r="G332" s="12"/>
      <c r="H332" s="130"/>
    </row>
    <row r="333" spans="7:8" ht="15.75" customHeight="1">
      <c r="G333" s="12"/>
      <c r="H333" s="130"/>
    </row>
    <row r="334" spans="7:8" ht="15.75" customHeight="1">
      <c r="G334" s="12"/>
      <c r="H334" s="130"/>
    </row>
    <row r="335" spans="7:8" ht="15.75" customHeight="1">
      <c r="G335" s="12"/>
      <c r="H335" s="130"/>
    </row>
    <row r="336" spans="7:8" ht="15.75" customHeight="1">
      <c r="G336" s="12"/>
      <c r="H336" s="130"/>
    </row>
    <row r="337" spans="7:8" ht="15.75" customHeight="1">
      <c r="G337" s="12"/>
      <c r="H337" s="130"/>
    </row>
    <row r="338" spans="7:8" ht="15.75" customHeight="1">
      <c r="G338" s="12"/>
      <c r="H338" s="130"/>
    </row>
    <row r="339" spans="7:8" ht="15.75" customHeight="1">
      <c r="G339" s="12"/>
      <c r="H339" s="130"/>
    </row>
    <row r="340" spans="7:8" ht="15.75" customHeight="1">
      <c r="G340" s="12"/>
      <c r="H340" s="130"/>
    </row>
    <row r="341" spans="7:8" ht="15.75" customHeight="1">
      <c r="G341" s="12"/>
      <c r="H341" s="130"/>
    </row>
    <row r="342" spans="7:8" ht="15.75" customHeight="1">
      <c r="G342" s="12"/>
      <c r="H342" s="130"/>
    </row>
    <row r="343" spans="7:8" ht="15.75" customHeight="1">
      <c r="G343" s="12"/>
      <c r="H343" s="130"/>
    </row>
    <row r="344" spans="7:8" ht="15.75" customHeight="1">
      <c r="G344" s="12"/>
      <c r="H344" s="130"/>
    </row>
    <row r="345" spans="7:8" ht="15.75" customHeight="1">
      <c r="G345" s="12"/>
      <c r="H345" s="130"/>
    </row>
    <row r="346" spans="7:8" ht="15.75" customHeight="1">
      <c r="G346" s="12"/>
      <c r="H346" s="130"/>
    </row>
    <row r="347" spans="7:8" ht="15.75" customHeight="1">
      <c r="G347" s="12"/>
      <c r="H347" s="130"/>
    </row>
    <row r="348" spans="7:8" ht="15.75" customHeight="1">
      <c r="G348" s="12"/>
      <c r="H348" s="130"/>
    </row>
    <row r="349" spans="7:8" ht="15.75" customHeight="1">
      <c r="G349" s="12"/>
      <c r="H349" s="130"/>
    </row>
    <row r="350" spans="7:8" ht="15.75" customHeight="1">
      <c r="G350" s="12"/>
      <c r="H350" s="130"/>
    </row>
    <row r="351" spans="7:8" ht="15.75" customHeight="1">
      <c r="G351" s="12"/>
      <c r="H351" s="130"/>
    </row>
    <row r="352" spans="7:8" ht="15.75" customHeight="1">
      <c r="G352" s="12"/>
      <c r="H352" s="130"/>
    </row>
    <row r="353" spans="7:8" ht="15.75" customHeight="1">
      <c r="G353" s="12"/>
      <c r="H353" s="130"/>
    </row>
    <row r="354" spans="7:8" ht="15.75" customHeight="1">
      <c r="G354" s="12"/>
      <c r="H354" s="130"/>
    </row>
    <row r="355" spans="7:8" ht="15.75" customHeight="1">
      <c r="G355" s="12"/>
      <c r="H355" s="130"/>
    </row>
    <row r="356" spans="7:8" ht="15.75" customHeight="1">
      <c r="G356" s="12"/>
      <c r="H356" s="130"/>
    </row>
    <row r="357" spans="7:8" ht="15.75" customHeight="1">
      <c r="G357" s="12"/>
      <c r="H357" s="130"/>
    </row>
    <row r="358" spans="7:8" ht="15.75" customHeight="1">
      <c r="G358" s="12"/>
      <c r="H358" s="130"/>
    </row>
    <row r="359" spans="7:8" ht="15.75" customHeight="1">
      <c r="G359" s="12"/>
      <c r="H359" s="130"/>
    </row>
    <row r="360" spans="7:8" ht="15.75" customHeight="1">
      <c r="G360" s="12"/>
      <c r="H360" s="130"/>
    </row>
    <row r="361" spans="7:8" ht="15.75" customHeight="1">
      <c r="G361" s="12"/>
      <c r="H361" s="130"/>
    </row>
    <row r="362" spans="7:8" ht="15.75" customHeight="1">
      <c r="G362" s="12"/>
      <c r="H362" s="130"/>
    </row>
    <row r="363" spans="7:8" ht="15.75" customHeight="1">
      <c r="G363" s="12"/>
      <c r="H363" s="130"/>
    </row>
    <row r="364" spans="7:8" ht="15.75" customHeight="1">
      <c r="G364" s="12"/>
      <c r="H364" s="130"/>
    </row>
    <row r="365" spans="7:8" ht="15.75" customHeight="1">
      <c r="G365" s="12"/>
      <c r="H365" s="130"/>
    </row>
    <row r="366" spans="7:8" ht="15.75" customHeight="1">
      <c r="G366" s="12"/>
      <c r="H366" s="130"/>
    </row>
    <row r="367" spans="7:8" ht="15.75" customHeight="1">
      <c r="G367" s="12"/>
      <c r="H367" s="130"/>
    </row>
    <row r="368" spans="7:8" ht="15.75" customHeight="1">
      <c r="G368" s="12"/>
      <c r="H368" s="130"/>
    </row>
    <row r="369" spans="7:8" ht="15.75" customHeight="1">
      <c r="G369" s="12"/>
      <c r="H369" s="130"/>
    </row>
    <row r="370" spans="7:8" ht="15.75" customHeight="1">
      <c r="G370" s="12"/>
      <c r="H370" s="130"/>
    </row>
    <row r="371" spans="7:8" ht="15.75" customHeight="1">
      <c r="G371" s="12"/>
      <c r="H371" s="130"/>
    </row>
    <row r="372" spans="7:8" ht="15.75" customHeight="1">
      <c r="G372" s="12"/>
      <c r="H372" s="130"/>
    </row>
    <row r="373" spans="7:8" ht="15.75" customHeight="1">
      <c r="G373" s="12"/>
      <c r="H373" s="130"/>
    </row>
    <row r="374" spans="7:8" ht="15.75" customHeight="1">
      <c r="G374" s="12"/>
      <c r="H374" s="130"/>
    </row>
    <row r="375" spans="7:8" ht="15.75" customHeight="1">
      <c r="G375" s="12"/>
      <c r="H375" s="130"/>
    </row>
    <row r="376" spans="7:8" ht="15.75" customHeight="1">
      <c r="G376" s="12"/>
      <c r="H376" s="130"/>
    </row>
    <row r="377" spans="7:8" ht="15.75" customHeight="1">
      <c r="G377" s="12"/>
      <c r="H377" s="130"/>
    </row>
    <row r="378" spans="7:8" ht="15.75" customHeight="1">
      <c r="G378" s="12"/>
      <c r="H378" s="130"/>
    </row>
    <row r="379" spans="7:8" ht="15.75" customHeight="1">
      <c r="G379" s="12"/>
      <c r="H379" s="130"/>
    </row>
    <row r="380" spans="7:8" ht="15.75" customHeight="1">
      <c r="G380" s="12"/>
      <c r="H380" s="130"/>
    </row>
    <row r="381" spans="7:8" ht="15.75" customHeight="1">
      <c r="G381" s="12"/>
      <c r="H381" s="130"/>
    </row>
    <row r="382" spans="7:8" ht="15.75" customHeight="1">
      <c r="G382" s="12"/>
      <c r="H382" s="130"/>
    </row>
    <row r="383" spans="7:8" ht="15.75" customHeight="1">
      <c r="G383" s="12"/>
      <c r="H383" s="130"/>
    </row>
    <row r="384" spans="7:8" ht="15.75" customHeight="1">
      <c r="G384" s="12"/>
      <c r="H384" s="130"/>
    </row>
    <row r="385" spans="7:8" ht="15.75" customHeight="1">
      <c r="G385" s="12"/>
      <c r="H385" s="130"/>
    </row>
    <row r="386" spans="7:8" ht="15.75" customHeight="1">
      <c r="G386" s="12"/>
      <c r="H386" s="130"/>
    </row>
    <row r="387" spans="7:8" ht="15.75" customHeight="1">
      <c r="G387" s="12"/>
      <c r="H387" s="130"/>
    </row>
    <row r="388" spans="7:8" ht="15.75" customHeight="1">
      <c r="G388" s="12"/>
      <c r="H388" s="130"/>
    </row>
    <row r="389" spans="7:8" ht="15.75" customHeight="1">
      <c r="G389" s="12"/>
      <c r="H389" s="130"/>
    </row>
    <row r="390" spans="7:8" ht="15.75" customHeight="1">
      <c r="G390" s="12"/>
      <c r="H390" s="130"/>
    </row>
    <row r="391" spans="7:8" ht="15.75" customHeight="1">
      <c r="G391" s="12"/>
      <c r="H391" s="130"/>
    </row>
    <row r="392" spans="7:8" ht="15.75" customHeight="1">
      <c r="G392" s="12"/>
      <c r="H392" s="130"/>
    </row>
    <row r="393" spans="7:8" ht="15.75" customHeight="1">
      <c r="G393" s="12"/>
      <c r="H393" s="130"/>
    </row>
    <row r="394" spans="7:8" ht="15.75" customHeight="1">
      <c r="G394" s="12"/>
      <c r="H394" s="130"/>
    </row>
    <row r="395" spans="7:8" ht="15.75" customHeight="1">
      <c r="G395" s="12"/>
      <c r="H395" s="130"/>
    </row>
    <row r="396" spans="7:8" ht="15.75" customHeight="1">
      <c r="G396" s="12"/>
      <c r="H396" s="130"/>
    </row>
    <row r="397" spans="7:8" ht="15.75" customHeight="1">
      <c r="G397" s="12"/>
      <c r="H397" s="130"/>
    </row>
    <row r="398" spans="7:8" ht="15.75" customHeight="1">
      <c r="G398" s="12"/>
      <c r="H398" s="130"/>
    </row>
    <row r="399" spans="7:8" ht="15.75" customHeight="1">
      <c r="G399" s="12"/>
      <c r="H399" s="130"/>
    </row>
    <row r="400" spans="7:8" ht="15.75" customHeight="1">
      <c r="G400" s="12"/>
      <c r="H400" s="130"/>
    </row>
    <row r="401" spans="7:8" ht="15.75" customHeight="1">
      <c r="G401" s="12"/>
      <c r="H401" s="130"/>
    </row>
    <row r="402" spans="7:8" ht="15.75" customHeight="1">
      <c r="G402" s="12"/>
      <c r="H402" s="130"/>
    </row>
    <row r="403" spans="7:8" ht="15.75" customHeight="1">
      <c r="G403" s="12"/>
      <c r="H403" s="130"/>
    </row>
    <row r="404" spans="7:8" ht="15.75" customHeight="1">
      <c r="G404" s="12"/>
      <c r="H404" s="130"/>
    </row>
    <row r="405" spans="7:8" ht="15.75" customHeight="1">
      <c r="G405" s="12"/>
      <c r="H405" s="130"/>
    </row>
    <row r="406" spans="7:8" ht="15.75" customHeight="1">
      <c r="G406" s="12"/>
      <c r="H406" s="130"/>
    </row>
    <row r="407" spans="7:8" ht="15.75" customHeight="1">
      <c r="G407" s="12"/>
      <c r="H407" s="130"/>
    </row>
    <row r="408" spans="7:8" ht="15.75" customHeight="1">
      <c r="G408" s="12"/>
      <c r="H408" s="130"/>
    </row>
    <row r="409" spans="7:8" ht="15.75" customHeight="1">
      <c r="G409" s="12"/>
      <c r="H409" s="130"/>
    </row>
    <row r="410" spans="7:8" ht="15.75" customHeight="1">
      <c r="G410" s="12"/>
      <c r="H410" s="130"/>
    </row>
    <row r="411" spans="7:8" ht="15.75" customHeight="1">
      <c r="G411" s="12"/>
      <c r="H411" s="130"/>
    </row>
    <row r="412" spans="7:8" ht="15.75" customHeight="1">
      <c r="G412" s="12"/>
      <c r="H412" s="130"/>
    </row>
    <row r="413" spans="7:8" ht="15.75" customHeight="1">
      <c r="G413" s="12"/>
      <c r="H413" s="130"/>
    </row>
    <row r="414" spans="7:8" ht="15.75" customHeight="1">
      <c r="G414" s="12"/>
      <c r="H414" s="130"/>
    </row>
    <row r="415" spans="7:8" ht="15.75" customHeight="1">
      <c r="G415" s="12"/>
      <c r="H415" s="130"/>
    </row>
    <row r="416" spans="7:8" ht="15.75" customHeight="1">
      <c r="G416" s="12"/>
      <c r="H416" s="130"/>
    </row>
    <row r="417" spans="7:8" ht="15.75" customHeight="1">
      <c r="G417" s="12"/>
      <c r="H417" s="130"/>
    </row>
    <row r="418" spans="7:8" ht="15.75" customHeight="1">
      <c r="G418" s="12"/>
      <c r="H418" s="130"/>
    </row>
    <row r="419" spans="7:8" ht="15.75" customHeight="1">
      <c r="G419" s="12"/>
      <c r="H419" s="130"/>
    </row>
    <row r="420" spans="7:8" ht="15.75" customHeight="1">
      <c r="G420" s="12"/>
      <c r="H420" s="130"/>
    </row>
    <row r="421" spans="7:8" ht="15.75" customHeight="1">
      <c r="G421" s="12"/>
      <c r="H421" s="130"/>
    </row>
    <row r="422" spans="7:8" ht="15.75" customHeight="1">
      <c r="G422" s="12"/>
      <c r="H422" s="130"/>
    </row>
    <row r="423" spans="7:8" ht="15.75" customHeight="1">
      <c r="G423" s="12"/>
      <c r="H423" s="130"/>
    </row>
    <row r="424" spans="7:8" ht="15.75" customHeight="1">
      <c r="G424" s="12"/>
      <c r="H424" s="130"/>
    </row>
    <row r="425" spans="7:8" ht="15.75" customHeight="1">
      <c r="G425" s="12"/>
      <c r="H425" s="130"/>
    </row>
    <row r="426" spans="7:8" ht="15.75" customHeight="1">
      <c r="G426" s="12"/>
      <c r="H426" s="130"/>
    </row>
    <row r="427" spans="7:8" ht="15.75" customHeight="1">
      <c r="G427" s="12"/>
      <c r="H427" s="130"/>
    </row>
    <row r="428" spans="7:8" ht="15.75" customHeight="1">
      <c r="G428" s="12"/>
      <c r="H428" s="130"/>
    </row>
    <row r="429" spans="7:8" ht="15.75" customHeight="1">
      <c r="G429" s="12"/>
      <c r="H429" s="130"/>
    </row>
    <row r="430" spans="7:8" ht="15.75" customHeight="1">
      <c r="G430" s="12"/>
      <c r="H430" s="130"/>
    </row>
    <row r="431" spans="7:8" ht="15.75" customHeight="1">
      <c r="G431" s="12"/>
      <c r="H431" s="130"/>
    </row>
    <row r="432" spans="7:8" ht="15.75" customHeight="1">
      <c r="G432" s="12"/>
      <c r="H432" s="130"/>
    </row>
    <row r="433" spans="7:8" ht="15.75" customHeight="1">
      <c r="G433" s="12"/>
      <c r="H433" s="130"/>
    </row>
    <row r="434" spans="7:8" ht="15.75" customHeight="1">
      <c r="G434" s="12"/>
      <c r="H434" s="130"/>
    </row>
    <row r="435" spans="7:8" ht="15.75" customHeight="1">
      <c r="G435" s="12"/>
      <c r="H435" s="130"/>
    </row>
    <row r="436" spans="7:8" ht="15.75" customHeight="1">
      <c r="G436" s="12"/>
      <c r="H436" s="130"/>
    </row>
    <row r="437" spans="7:8" ht="15.75" customHeight="1">
      <c r="G437" s="12"/>
      <c r="H437" s="130"/>
    </row>
    <row r="438" spans="7:8" ht="15.75" customHeight="1">
      <c r="G438" s="12"/>
      <c r="H438" s="130"/>
    </row>
    <row r="439" spans="7:8" ht="15.75" customHeight="1">
      <c r="G439" s="12"/>
      <c r="H439" s="130"/>
    </row>
    <row r="440" spans="7:8" ht="15.75" customHeight="1">
      <c r="G440" s="12"/>
      <c r="H440" s="130"/>
    </row>
    <row r="441" spans="7:8" ht="15.75" customHeight="1">
      <c r="G441" s="12"/>
      <c r="H441" s="130"/>
    </row>
    <row r="442" spans="7:8" ht="15.75" customHeight="1">
      <c r="G442" s="12"/>
      <c r="H442" s="130"/>
    </row>
    <row r="443" spans="7:8" ht="15.75" customHeight="1">
      <c r="G443" s="12"/>
      <c r="H443" s="130"/>
    </row>
    <row r="444" spans="7:8" ht="15.75" customHeight="1">
      <c r="G444" s="12"/>
      <c r="H444" s="130"/>
    </row>
    <row r="445" spans="7:8" ht="15.75" customHeight="1">
      <c r="G445" s="12"/>
      <c r="H445" s="130"/>
    </row>
    <row r="446" spans="7:8" ht="15.75" customHeight="1">
      <c r="G446" s="12"/>
      <c r="H446" s="130"/>
    </row>
    <row r="447" spans="7:8" ht="15.75" customHeight="1">
      <c r="G447" s="12"/>
      <c r="H447" s="130"/>
    </row>
    <row r="448" spans="7:8" ht="15.75" customHeight="1">
      <c r="G448" s="12"/>
      <c r="H448" s="130"/>
    </row>
    <row r="449" spans="7:8" ht="15.75" customHeight="1">
      <c r="G449" s="12"/>
      <c r="H449" s="130"/>
    </row>
    <row r="450" spans="7:8" ht="15.75" customHeight="1">
      <c r="G450" s="12"/>
      <c r="H450" s="130"/>
    </row>
    <row r="451" spans="7:8" ht="15.75" customHeight="1">
      <c r="G451" s="12"/>
      <c r="H451" s="130"/>
    </row>
    <row r="452" spans="7:8" ht="15.75" customHeight="1">
      <c r="G452" s="12"/>
      <c r="H452" s="130"/>
    </row>
    <row r="453" spans="7:8" ht="15.75" customHeight="1">
      <c r="G453" s="12"/>
      <c r="H453" s="130"/>
    </row>
    <row r="454" spans="7:8" ht="15.75" customHeight="1">
      <c r="G454" s="12"/>
      <c r="H454" s="130"/>
    </row>
    <row r="455" spans="7:8" ht="15.75" customHeight="1">
      <c r="G455" s="12"/>
      <c r="H455" s="130"/>
    </row>
    <row r="456" spans="7:8" ht="15.75" customHeight="1">
      <c r="G456" s="12"/>
      <c r="H456" s="130"/>
    </row>
    <row r="457" spans="7:8" ht="15.75" customHeight="1">
      <c r="G457" s="12"/>
      <c r="H457" s="130"/>
    </row>
    <row r="458" spans="7:8" ht="15.75" customHeight="1">
      <c r="G458" s="12"/>
      <c r="H458" s="130"/>
    </row>
    <row r="459" spans="7:8" ht="15.75" customHeight="1">
      <c r="G459" s="12"/>
      <c r="H459" s="130"/>
    </row>
    <row r="460" spans="7:8" ht="15.75" customHeight="1">
      <c r="G460" s="12"/>
      <c r="H460" s="130"/>
    </row>
    <row r="461" spans="7:8" ht="15.75" customHeight="1">
      <c r="G461" s="12"/>
      <c r="H461" s="130"/>
    </row>
    <row r="462" spans="7:8" ht="15.75" customHeight="1">
      <c r="G462" s="12"/>
      <c r="H462" s="130"/>
    </row>
    <row r="463" spans="7:8" ht="15.75" customHeight="1">
      <c r="G463" s="12"/>
      <c r="H463" s="130"/>
    </row>
    <row r="464" spans="7:8" ht="15.75" customHeight="1">
      <c r="G464" s="12"/>
      <c r="H464" s="130"/>
    </row>
    <row r="465" spans="7:8" ht="15.75" customHeight="1">
      <c r="G465" s="12"/>
      <c r="H465" s="130"/>
    </row>
    <row r="466" spans="7:8" ht="15.75" customHeight="1">
      <c r="G466" s="12"/>
      <c r="H466" s="130"/>
    </row>
    <row r="467" spans="7:8" ht="15.75" customHeight="1">
      <c r="G467" s="12"/>
      <c r="H467" s="130"/>
    </row>
    <row r="468" spans="7:8" ht="15.75" customHeight="1">
      <c r="G468" s="12"/>
      <c r="H468" s="130"/>
    </row>
    <row r="469" spans="7:8" ht="15.75" customHeight="1">
      <c r="G469" s="12"/>
      <c r="H469" s="130"/>
    </row>
    <row r="470" spans="7:8" ht="15.75" customHeight="1">
      <c r="G470" s="12"/>
      <c r="H470" s="130"/>
    </row>
    <row r="471" spans="7:8" ht="15.75" customHeight="1">
      <c r="G471" s="12"/>
      <c r="H471" s="130"/>
    </row>
    <row r="472" spans="7:8" ht="15.75" customHeight="1">
      <c r="G472" s="12"/>
      <c r="H472" s="130"/>
    </row>
    <row r="473" spans="7:8" ht="15.75" customHeight="1">
      <c r="G473" s="12"/>
      <c r="H473" s="130"/>
    </row>
    <row r="474" spans="7:8" ht="15.75" customHeight="1">
      <c r="G474" s="12"/>
      <c r="H474" s="130"/>
    </row>
    <row r="475" spans="7:8" ht="15.75" customHeight="1">
      <c r="G475" s="12"/>
      <c r="H475" s="130"/>
    </row>
    <row r="476" spans="7:8" ht="15.75" customHeight="1">
      <c r="G476" s="12"/>
      <c r="H476" s="130"/>
    </row>
    <row r="477" spans="7:8" ht="15.75" customHeight="1">
      <c r="G477" s="12"/>
      <c r="H477" s="130"/>
    </row>
    <row r="478" spans="7:8" ht="15.75" customHeight="1">
      <c r="G478" s="12"/>
      <c r="H478" s="130"/>
    </row>
    <row r="479" spans="7:8" ht="15.75" customHeight="1">
      <c r="G479" s="12"/>
      <c r="H479" s="130"/>
    </row>
    <row r="480" spans="7:8" ht="15.75" customHeight="1">
      <c r="G480" s="12"/>
      <c r="H480" s="130"/>
    </row>
    <row r="481" spans="7:8" ht="15.75" customHeight="1">
      <c r="G481" s="12"/>
      <c r="H481" s="130"/>
    </row>
    <row r="482" spans="7:8" ht="15.75" customHeight="1">
      <c r="G482" s="12"/>
      <c r="H482" s="130"/>
    </row>
    <row r="483" spans="7:8" ht="15.75" customHeight="1">
      <c r="G483" s="12"/>
      <c r="H483" s="130"/>
    </row>
    <row r="484" spans="7:8" ht="15.75" customHeight="1">
      <c r="G484" s="12"/>
      <c r="H484" s="130"/>
    </row>
    <row r="485" spans="7:8" ht="15.75" customHeight="1">
      <c r="G485" s="12"/>
      <c r="H485" s="130"/>
    </row>
    <row r="486" spans="7:8" ht="15.75" customHeight="1">
      <c r="G486" s="12"/>
      <c r="H486" s="130"/>
    </row>
    <row r="487" spans="7:8" ht="15.75" customHeight="1">
      <c r="G487" s="12"/>
      <c r="H487" s="130"/>
    </row>
    <row r="488" spans="7:8" ht="15.75" customHeight="1">
      <c r="G488" s="12"/>
      <c r="H488" s="130"/>
    </row>
    <row r="489" spans="7:8" ht="15.75" customHeight="1">
      <c r="G489" s="12"/>
      <c r="H489" s="130"/>
    </row>
    <row r="490" spans="7:8" ht="15.75" customHeight="1">
      <c r="G490" s="12"/>
      <c r="H490" s="130"/>
    </row>
    <row r="491" spans="7:8" ht="15.75" customHeight="1">
      <c r="G491" s="12"/>
      <c r="H491" s="130"/>
    </row>
    <row r="492" spans="7:8" ht="15.75" customHeight="1">
      <c r="G492" s="12"/>
      <c r="H492" s="130"/>
    </row>
    <row r="493" spans="7:8" ht="15.75" customHeight="1">
      <c r="G493" s="12"/>
      <c r="H493" s="130"/>
    </row>
    <row r="494" spans="7:8" ht="15.75" customHeight="1">
      <c r="G494" s="12"/>
      <c r="H494" s="130"/>
    </row>
    <row r="495" spans="7:8" ht="15.75" customHeight="1">
      <c r="G495" s="12"/>
      <c r="H495" s="130"/>
    </row>
    <row r="496" spans="7:8" ht="15.75" customHeight="1">
      <c r="G496" s="12"/>
      <c r="H496" s="130"/>
    </row>
    <row r="497" spans="7:8" ht="15.75" customHeight="1">
      <c r="G497" s="12"/>
      <c r="H497" s="130"/>
    </row>
    <row r="498" spans="7:8" ht="15.75" customHeight="1">
      <c r="G498" s="12"/>
      <c r="H498" s="130"/>
    </row>
    <row r="499" spans="7:8" ht="15.75" customHeight="1">
      <c r="G499" s="12"/>
      <c r="H499" s="130"/>
    </row>
    <row r="500" spans="7:8" ht="15.75" customHeight="1">
      <c r="G500" s="12"/>
      <c r="H500" s="130"/>
    </row>
    <row r="501" spans="7:8" ht="15.75" customHeight="1">
      <c r="G501" s="12"/>
      <c r="H501" s="130"/>
    </row>
    <row r="502" spans="7:8" ht="15.75" customHeight="1">
      <c r="G502" s="12"/>
      <c r="H502" s="130"/>
    </row>
    <row r="503" spans="7:8" ht="15.75" customHeight="1">
      <c r="G503" s="12"/>
      <c r="H503" s="130"/>
    </row>
    <row r="504" spans="7:8" ht="15.75" customHeight="1">
      <c r="G504" s="12"/>
      <c r="H504" s="130"/>
    </row>
    <row r="505" spans="7:8" ht="15.75" customHeight="1">
      <c r="G505" s="12"/>
      <c r="H505" s="130"/>
    </row>
    <row r="506" spans="7:8" ht="15.75" customHeight="1">
      <c r="G506" s="12"/>
      <c r="H506" s="130"/>
    </row>
    <row r="507" spans="7:8" ht="15.75" customHeight="1">
      <c r="G507" s="12"/>
      <c r="H507" s="130"/>
    </row>
    <row r="508" spans="7:8" ht="15.75" customHeight="1">
      <c r="G508" s="12"/>
      <c r="H508" s="130"/>
    </row>
    <row r="509" spans="7:8" ht="15.75" customHeight="1">
      <c r="G509" s="12"/>
      <c r="H509" s="130"/>
    </row>
    <row r="510" spans="7:8" ht="15.75" customHeight="1">
      <c r="G510" s="12"/>
      <c r="H510" s="130"/>
    </row>
    <row r="511" spans="7:8" ht="15.75" customHeight="1">
      <c r="G511" s="12"/>
      <c r="H511" s="130"/>
    </row>
    <row r="512" spans="7:8" ht="15.75" customHeight="1">
      <c r="G512" s="12"/>
      <c r="H512" s="130"/>
    </row>
    <row r="513" spans="7:8" ht="15.75" customHeight="1">
      <c r="G513" s="12"/>
      <c r="H513" s="130"/>
    </row>
    <row r="514" spans="7:8" ht="15.75" customHeight="1">
      <c r="G514" s="12"/>
      <c r="H514" s="130"/>
    </row>
    <row r="515" spans="7:8" ht="15.75" customHeight="1">
      <c r="G515" s="12"/>
      <c r="H515" s="130"/>
    </row>
    <row r="516" spans="7:8" ht="15.75" customHeight="1">
      <c r="G516" s="12"/>
      <c r="H516" s="130"/>
    </row>
    <row r="517" spans="7:8" ht="15.75" customHeight="1">
      <c r="G517" s="12"/>
      <c r="H517" s="130"/>
    </row>
    <row r="518" spans="7:8" ht="15.75" customHeight="1">
      <c r="G518" s="12"/>
      <c r="H518" s="130"/>
    </row>
    <row r="519" spans="7:8" ht="15.75" customHeight="1">
      <c r="G519" s="12"/>
      <c r="H519" s="130"/>
    </row>
    <row r="520" spans="7:8" ht="15.75" customHeight="1">
      <c r="G520" s="12"/>
      <c r="H520" s="130"/>
    </row>
    <row r="521" spans="7:8" ht="15.75" customHeight="1">
      <c r="G521" s="12"/>
      <c r="H521" s="130"/>
    </row>
    <row r="522" spans="7:8" ht="15.75" customHeight="1">
      <c r="G522" s="12"/>
      <c r="H522" s="130"/>
    </row>
    <row r="523" spans="7:8" ht="15.75" customHeight="1">
      <c r="G523" s="12"/>
      <c r="H523" s="130"/>
    </row>
    <row r="524" spans="7:8" ht="15.75" customHeight="1">
      <c r="G524" s="12"/>
      <c r="H524" s="130"/>
    </row>
    <row r="525" spans="7:8" ht="15.75" customHeight="1">
      <c r="G525" s="12"/>
      <c r="H525" s="130"/>
    </row>
    <row r="526" spans="7:8" ht="15.75" customHeight="1">
      <c r="G526" s="12"/>
      <c r="H526" s="130"/>
    </row>
    <row r="527" spans="7:8" ht="15.75" customHeight="1">
      <c r="G527" s="12"/>
      <c r="H527" s="130"/>
    </row>
    <row r="528" spans="7:8" ht="15.75" customHeight="1">
      <c r="G528" s="12"/>
      <c r="H528" s="130"/>
    </row>
    <row r="529" spans="7:8" ht="15.75" customHeight="1">
      <c r="G529" s="12"/>
      <c r="H529" s="130"/>
    </row>
    <row r="530" spans="7:8" ht="15.75" customHeight="1">
      <c r="G530" s="12"/>
      <c r="H530" s="130"/>
    </row>
    <row r="531" spans="7:8" ht="15.75" customHeight="1">
      <c r="G531" s="12"/>
      <c r="H531" s="130"/>
    </row>
    <row r="532" spans="7:8" ht="15.75" customHeight="1">
      <c r="G532" s="12"/>
      <c r="H532" s="130"/>
    </row>
    <row r="533" spans="7:8" ht="15.75" customHeight="1">
      <c r="G533" s="12"/>
      <c r="H533" s="130"/>
    </row>
    <row r="534" spans="7:8" ht="15.75" customHeight="1">
      <c r="G534" s="12"/>
      <c r="H534" s="130"/>
    </row>
    <row r="535" spans="7:8" ht="15.75" customHeight="1">
      <c r="G535" s="12"/>
      <c r="H535" s="130"/>
    </row>
    <row r="536" spans="7:8" ht="15.75" customHeight="1">
      <c r="G536" s="12"/>
      <c r="H536" s="130"/>
    </row>
    <row r="537" spans="7:8" ht="15.75" customHeight="1">
      <c r="G537" s="12"/>
      <c r="H537" s="130"/>
    </row>
    <row r="538" spans="7:8" ht="15.75" customHeight="1">
      <c r="G538" s="12"/>
      <c r="H538" s="130"/>
    </row>
    <row r="539" spans="7:8" ht="15.75" customHeight="1">
      <c r="G539" s="12"/>
      <c r="H539" s="130"/>
    </row>
    <row r="540" spans="7:8" ht="15.75" customHeight="1">
      <c r="G540" s="12"/>
      <c r="H540" s="130"/>
    </row>
    <row r="541" spans="7:8" ht="15.75" customHeight="1">
      <c r="G541" s="12"/>
      <c r="H541" s="130"/>
    </row>
    <row r="542" spans="7:8" ht="15.75" customHeight="1">
      <c r="G542" s="12"/>
      <c r="H542" s="130"/>
    </row>
    <row r="543" spans="7:8" ht="15.75" customHeight="1">
      <c r="G543" s="12"/>
      <c r="H543" s="130"/>
    </row>
    <row r="544" spans="7:8" ht="15.75" customHeight="1">
      <c r="G544" s="12"/>
      <c r="H544" s="130"/>
    </row>
    <row r="545" spans="7:8" ht="15.75" customHeight="1">
      <c r="G545" s="12"/>
      <c r="H545" s="130"/>
    </row>
    <row r="546" spans="7:8" ht="15.75" customHeight="1">
      <c r="G546" s="12"/>
      <c r="H546" s="130"/>
    </row>
    <row r="547" spans="7:8" ht="15.75" customHeight="1">
      <c r="G547" s="12"/>
      <c r="H547" s="130"/>
    </row>
    <row r="548" spans="7:8" ht="15.75" customHeight="1">
      <c r="G548" s="12"/>
      <c r="H548" s="130"/>
    </row>
    <row r="549" spans="7:8" ht="15.75" customHeight="1">
      <c r="G549" s="12"/>
      <c r="H549" s="130"/>
    </row>
    <row r="550" spans="7:8" ht="15.75" customHeight="1">
      <c r="G550" s="12"/>
      <c r="H550" s="130"/>
    </row>
    <row r="551" spans="7:8" ht="15.75" customHeight="1">
      <c r="G551" s="12"/>
      <c r="H551" s="130"/>
    </row>
    <row r="552" spans="7:8" ht="15.75" customHeight="1">
      <c r="G552" s="12"/>
      <c r="H552" s="130"/>
    </row>
    <row r="553" spans="7:8" ht="15.75" customHeight="1">
      <c r="G553" s="12"/>
      <c r="H553" s="130"/>
    </row>
    <row r="554" spans="7:8" ht="15.75" customHeight="1">
      <c r="G554" s="12"/>
      <c r="H554" s="130"/>
    </row>
    <row r="555" spans="7:8" ht="15.75" customHeight="1">
      <c r="G555" s="12"/>
      <c r="H555" s="130"/>
    </row>
    <row r="556" spans="7:8" ht="15.75" customHeight="1">
      <c r="G556" s="12"/>
      <c r="H556" s="130"/>
    </row>
    <row r="557" spans="7:8" ht="15.75" customHeight="1">
      <c r="G557" s="12"/>
      <c r="H557" s="130"/>
    </row>
    <row r="558" spans="7:8" ht="15.75" customHeight="1">
      <c r="G558" s="12"/>
      <c r="H558" s="130"/>
    </row>
    <row r="559" spans="7:8" ht="15.75" customHeight="1">
      <c r="G559" s="12"/>
      <c r="H559" s="130"/>
    </row>
    <row r="560" spans="7:8" ht="15.75" customHeight="1">
      <c r="G560" s="12"/>
      <c r="H560" s="130"/>
    </row>
    <row r="561" spans="7:8" ht="15.75" customHeight="1">
      <c r="G561" s="12"/>
      <c r="H561" s="130"/>
    </row>
    <row r="562" spans="7:8" ht="15.75" customHeight="1">
      <c r="G562" s="12"/>
      <c r="H562" s="130"/>
    </row>
    <row r="563" spans="7:8" ht="15.75" customHeight="1">
      <c r="G563" s="12"/>
      <c r="H563" s="130"/>
    </row>
    <row r="564" spans="7:8" ht="15.75" customHeight="1">
      <c r="G564" s="12"/>
      <c r="H564" s="130"/>
    </row>
    <row r="565" spans="7:8" ht="15.75" customHeight="1">
      <c r="G565" s="12"/>
      <c r="H565" s="130"/>
    </row>
    <row r="566" spans="7:8" ht="15.75" customHeight="1">
      <c r="G566" s="12"/>
      <c r="H566" s="130"/>
    </row>
    <row r="567" spans="7:8" ht="15.75" customHeight="1">
      <c r="G567" s="12"/>
      <c r="H567" s="130"/>
    </row>
    <row r="568" spans="7:8" ht="15.75" customHeight="1">
      <c r="G568" s="12"/>
      <c r="H568" s="130"/>
    </row>
    <row r="569" spans="7:8" ht="15.75" customHeight="1">
      <c r="G569" s="12"/>
      <c r="H569" s="130"/>
    </row>
    <row r="570" spans="7:8" ht="15.75" customHeight="1">
      <c r="G570" s="12"/>
      <c r="H570" s="130"/>
    </row>
    <row r="571" spans="7:8" ht="15.75" customHeight="1">
      <c r="G571" s="12"/>
      <c r="H571" s="130"/>
    </row>
    <row r="572" spans="7:8" ht="15.75" customHeight="1">
      <c r="G572" s="12"/>
      <c r="H572" s="130"/>
    </row>
    <row r="573" spans="7:8" ht="15.75" customHeight="1">
      <c r="G573" s="12"/>
      <c r="H573" s="130"/>
    </row>
    <row r="574" spans="7:8" ht="15.75" customHeight="1">
      <c r="G574" s="12"/>
      <c r="H574" s="130"/>
    </row>
    <row r="575" spans="7:8" ht="15.75" customHeight="1">
      <c r="G575" s="12"/>
      <c r="H575" s="130"/>
    </row>
    <row r="576" spans="7:8" ht="15.75" customHeight="1">
      <c r="G576" s="12"/>
      <c r="H576" s="130"/>
    </row>
    <row r="577" spans="7:8" ht="15.75" customHeight="1">
      <c r="G577" s="12"/>
      <c r="H577" s="130"/>
    </row>
    <row r="578" spans="7:8" ht="15.75" customHeight="1">
      <c r="G578" s="12"/>
      <c r="H578" s="130"/>
    </row>
    <row r="579" spans="7:8" ht="15.75" customHeight="1">
      <c r="G579" s="12"/>
      <c r="H579" s="130"/>
    </row>
    <row r="580" spans="7:8" ht="15.75" customHeight="1">
      <c r="G580" s="12"/>
      <c r="H580" s="130"/>
    </row>
    <row r="581" spans="7:8" ht="15.75" customHeight="1">
      <c r="G581" s="12"/>
      <c r="H581" s="130"/>
    </row>
    <row r="582" spans="7:8" ht="15.75" customHeight="1">
      <c r="G582" s="12"/>
      <c r="H582" s="130"/>
    </row>
    <row r="583" spans="7:8" ht="15.75" customHeight="1">
      <c r="G583" s="12"/>
      <c r="H583" s="130"/>
    </row>
    <row r="584" spans="7:8" ht="15.75" customHeight="1">
      <c r="G584" s="12"/>
      <c r="H584" s="130"/>
    </row>
    <row r="585" spans="7:8" ht="15.75" customHeight="1">
      <c r="G585" s="12"/>
      <c r="H585" s="130"/>
    </row>
    <row r="586" spans="7:8" ht="15.75" customHeight="1">
      <c r="G586" s="12"/>
      <c r="H586" s="130"/>
    </row>
    <row r="587" spans="7:8" ht="15.75" customHeight="1">
      <c r="G587" s="12"/>
      <c r="H587" s="130"/>
    </row>
    <row r="588" spans="7:8" ht="15.75" customHeight="1">
      <c r="G588" s="12"/>
      <c r="H588" s="130"/>
    </row>
    <row r="589" spans="7:8" ht="15.75" customHeight="1">
      <c r="G589" s="12"/>
      <c r="H589" s="130"/>
    </row>
    <row r="590" spans="7:8" ht="15.75" customHeight="1">
      <c r="G590" s="12"/>
      <c r="H590" s="130"/>
    </row>
    <row r="591" spans="7:8" ht="15.75" customHeight="1">
      <c r="G591" s="12"/>
      <c r="H591" s="130"/>
    </row>
    <row r="592" spans="7:8" ht="15.75" customHeight="1">
      <c r="G592" s="12"/>
      <c r="H592" s="130"/>
    </row>
    <row r="593" spans="7:8" ht="15.75" customHeight="1">
      <c r="G593" s="12"/>
      <c r="H593" s="130"/>
    </row>
    <row r="594" spans="7:8" ht="15.75" customHeight="1">
      <c r="G594" s="12"/>
      <c r="H594" s="130"/>
    </row>
    <row r="595" spans="7:8" ht="15.75" customHeight="1">
      <c r="G595" s="12"/>
      <c r="H595" s="130"/>
    </row>
    <row r="596" spans="7:8" ht="15.75" customHeight="1">
      <c r="G596" s="12"/>
      <c r="H596" s="130"/>
    </row>
    <row r="597" spans="7:8" ht="15.75" customHeight="1">
      <c r="G597" s="12"/>
      <c r="H597" s="130"/>
    </row>
    <row r="598" spans="7:8" ht="15.75" customHeight="1">
      <c r="G598" s="12"/>
      <c r="H598" s="130"/>
    </row>
    <row r="599" spans="7:8" ht="15.75" customHeight="1">
      <c r="G599" s="12"/>
      <c r="H599" s="130"/>
    </row>
    <row r="600" spans="7:8" ht="15.75" customHeight="1">
      <c r="G600" s="12"/>
      <c r="H600" s="130"/>
    </row>
    <row r="601" spans="7:8" ht="15.75" customHeight="1">
      <c r="G601" s="12"/>
      <c r="H601" s="130"/>
    </row>
    <row r="602" spans="7:8" ht="15.75" customHeight="1">
      <c r="G602" s="12"/>
      <c r="H602" s="130"/>
    </row>
    <row r="603" spans="7:8" ht="15.75" customHeight="1">
      <c r="G603" s="12"/>
      <c r="H603" s="130"/>
    </row>
    <row r="604" spans="7:8" ht="15.75" customHeight="1">
      <c r="G604" s="12"/>
      <c r="H604" s="130"/>
    </row>
    <row r="605" spans="7:8" ht="15.75" customHeight="1">
      <c r="G605" s="12"/>
      <c r="H605" s="130"/>
    </row>
    <row r="606" spans="7:8" ht="15.75" customHeight="1">
      <c r="G606" s="12"/>
      <c r="H606" s="130"/>
    </row>
    <row r="607" spans="7:8" ht="15.75" customHeight="1">
      <c r="G607" s="12"/>
      <c r="H607" s="130"/>
    </row>
    <row r="608" spans="7:8" ht="15.75" customHeight="1">
      <c r="G608" s="12"/>
      <c r="H608" s="130"/>
    </row>
    <row r="609" spans="7:8" ht="15.75" customHeight="1">
      <c r="G609" s="12"/>
      <c r="H609" s="130"/>
    </row>
    <row r="610" spans="7:8" ht="15.75" customHeight="1">
      <c r="G610" s="12"/>
      <c r="H610" s="130"/>
    </row>
    <row r="611" spans="7:8" ht="15.75" customHeight="1">
      <c r="G611" s="12"/>
      <c r="H611" s="130"/>
    </row>
    <row r="612" spans="7:8" ht="15.75" customHeight="1">
      <c r="G612" s="12"/>
      <c r="H612" s="130"/>
    </row>
    <row r="613" spans="7:8" ht="15.75" customHeight="1">
      <c r="G613" s="12"/>
      <c r="H613" s="130"/>
    </row>
    <row r="614" spans="7:8" ht="15.75" customHeight="1">
      <c r="G614" s="12"/>
      <c r="H614" s="130"/>
    </row>
    <row r="615" spans="7:8" ht="15.75" customHeight="1">
      <c r="G615" s="12"/>
      <c r="H615" s="130"/>
    </row>
    <row r="616" spans="7:8" ht="15.75" customHeight="1">
      <c r="G616" s="12"/>
      <c r="H616" s="130"/>
    </row>
    <row r="617" spans="7:8" ht="15.75" customHeight="1">
      <c r="G617" s="12"/>
      <c r="H617" s="130"/>
    </row>
    <row r="618" spans="7:8" ht="15.75" customHeight="1">
      <c r="G618" s="12"/>
      <c r="H618" s="130"/>
    </row>
    <row r="619" spans="7:8" ht="15.75" customHeight="1">
      <c r="G619" s="12"/>
      <c r="H619" s="130"/>
    </row>
    <row r="620" spans="7:8" ht="15.75" customHeight="1">
      <c r="G620" s="12"/>
      <c r="H620" s="130"/>
    </row>
    <row r="621" spans="7:8" ht="15.75" customHeight="1">
      <c r="G621" s="12"/>
      <c r="H621" s="130"/>
    </row>
    <row r="622" spans="7:8" ht="15.75" customHeight="1">
      <c r="G622" s="12"/>
      <c r="H622" s="130"/>
    </row>
    <row r="623" spans="7:8" ht="15.75" customHeight="1">
      <c r="G623" s="12"/>
      <c r="H623" s="130"/>
    </row>
    <row r="624" spans="7:8" ht="15.75" customHeight="1">
      <c r="G624" s="12"/>
      <c r="H624" s="130"/>
    </row>
    <row r="625" spans="7:8" ht="15.75" customHeight="1">
      <c r="G625" s="12"/>
      <c r="H625" s="130"/>
    </row>
    <row r="626" spans="7:8" ht="15.75" customHeight="1">
      <c r="G626" s="12"/>
      <c r="H626" s="130"/>
    </row>
    <row r="627" spans="7:8" ht="15.75" customHeight="1">
      <c r="G627" s="12"/>
      <c r="H627" s="130"/>
    </row>
    <row r="628" spans="7:8" ht="15.75" customHeight="1">
      <c r="G628" s="12"/>
      <c r="H628" s="130"/>
    </row>
    <row r="629" spans="7:8" ht="15.75" customHeight="1">
      <c r="G629" s="12"/>
      <c r="H629" s="130"/>
    </row>
    <row r="630" spans="7:8" ht="15.75" customHeight="1">
      <c r="G630" s="12"/>
      <c r="H630" s="130"/>
    </row>
    <row r="631" spans="7:8" ht="15.75" customHeight="1">
      <c r="G631" s="12"/>
      <c r="H631" s="130"/>
    </row>
    <row r="632" spans="7:8" ht="15.75" customHeight="1">
      <c r="G632" s="12"/>
      <c r="H632" s="130"/>
    </row>
    <row r="633" spans="7:8" ht="15.75" customHeight="1">
      <c r="G633" s="12"/>
      <c r="H633" s="130"/>
    </row>
    <row r="634" spans="7:8" ht="15.75" customHeight="1">
      <c r="G634" s="12"/>
      <c r="H634" s="130"/>
    </row>
    <row r="635" spans="7:8" ht="15.75" customHeight="1">
      <c r="G635" s="12"/>
      <c r="H635" s="130"/>
    </row>
    <row r="636" spans="7:8" ht="15.75" customHeight="1">
      <c r="G636" s="12"/>
      <c r="H636" s="130"/>
    </row>
    <row r="637" spans="7:8" ht="15.75" customHeight="1">
      <c r="G637" s="12"/>
      <c r="H637" s="130"/>
    </row>
    <row r="638" spans="7:8" ht="15.75" customHeight="1">
      <c r="G638" s="12"/>
      <c r="H638" s="130"/>
    </row>
    <row r="639" spans="7:8" ht="15.75" customHeight="1">
      <c r="G639" s="12"/>
      <c r="H639" s="130"/>
    </row>
    <row r="640" spans="7:8" ht="15.75" customHeight="1">
      <c r="G640" s="12"/>
      <c r="H640" s="130"/>
    </row>
    <row r="641" spans="7:8" ht="15.75" customHeight="1">
      <c r="G641" s="12"/>
      <c r="H641" s="130"/>
    </row>
    <row r="642" spans="7:8" ht="15.75" customHeight="1">
      <c r="G642" s="12"/>
      <c r="H642" s="130"/>
    </row>
    <row r="643" spans="7:8" ht="15.75" customHeight="1">
      <c r="G643" s="12"/>
      <c r="H643" s="130"/>
    </row>
    <row r="644" spans="7:8" ht="15.75" customHeight="1">
      <c r="G644" s="12"/>
      <c r="H644" s="130"/>
    </row>
    <row r="645" spans="7:8" ht="15.75" customHeight="1">
      <c r="G645" s="12"/>
      <c r="H645" s="130"/>
    </row>
    <row r="646" spans="7:8" ht="15.75" customHeight="1">
      <c r="G646" s="12"/>
      <c r="H646" s="130"/>
    </row>
    <row r="647" spans="7:8" ht="15.75" customHeight="1">
      <c r="G647" s="12"/>
      <c r="H647" s="130"/>
    </row>
    <row r="648" spans="7:8" ht="15.75" customHeight="1">
      <c r="G648" s="12"/>
      <c r="H648" s="130"/>
    </row>
    <row r="649" spans="7:8" ht="15.75" customHeight="1">
      <c r="G649" s="12"/>
      <c r="H649" s="130"/>
    </row>
    <row r="650" spans="7:8" ht="15.75" customHeight="1">
      <c r="G650" s="12"/>
      <c r="H650" s="130"/>
    </row>
    <row r="651" spans="7:8" ht="15.75" customHeight="1">
      <c r="G651" s="12"/>
      <c r="H651" s="130"/>
    </row>
    <row r="652" spans="7:8" ht="15.75" customHeight="1">
      <c r="G652" s="12"/>
      <c r="H652" s="130"/>
    </row>
    <row r="653" spans="7:8" ht="15.75" customHeight="1">
      <c r="G653" s="12"/>
      <c r="H653" s="130"/>
    </row>
    <row r="654" spans="7:8" ht="15.75" customHeight="1">
      <c r="G654" s="12"/>
      <c r="H654" s="130"/>
    </row>
    <row r="655" spans="7:8" ht="15.75" customHeight="1">
      <c r="G655" s="12"/>
      <c r="H655" s="130"/>
    </row>
    <row r="656" spans="7:8" ht="15.75" customHeight="1">
      <c r="G656" s="12"/>
      <c r="H656" s="130"/>
    </row>
    <row r="657" spans="7:8" ht="15.75" customHeight="1">
      <c r="G657" s="12"/>
      <c r="H657" s="130"/>
    </row>
    <row r="658" spans="7:8" ht="15.75" customHeight="1">
      <c r="G658" s="12"/>
      <c r="H658" s="130"/>
    </row>
    <row r="659" spans="7:8" ht="15.75" customHeight="1">
      <c r="G659" s="12"/>
      <c r="H659" s="130"/>
    </row>
    <row r="660" spans="7:8" ht="15.75" customHeight="1">
      <c r="G660" s="12"/>
      <c r="H660" s="130"/>
    </row>
    <row r="661" spans="7:8" ht="15.75" customHeight="1">
      <c r="G661" s="12"/>
      <c r="H661" s="130"/>
    </row>
    <row r="662" spans="7:8" ht="15.75" customHeight="1">
      <c r="G662" s="12"/>
      <c r="H662" s="130"/>
    </row>
    <row r="663" spans="7:8" ht="15.75" customHeight="1">
      <c r="G663" s="12"/>
      <c r="H663" s="130"/>
    </row>
    <row r="664" spans="7:8" ht="15.75" customHeight="1">
      <c r="G664" s="12"/>
      <c r="H664" s="130"/>
    </row>
    <row r="665" spans="7:8" ht="15.75" customHeight="1">
      <c r="G665" s="12"/>
      <c r="H665" s="130"/>
    </row>
    <row r="666" spans="7:8" ht="15.75" customHeight="1">
      <c r="G666" s="12"/>
      <c r="H666" s="130"/>
    </row>
    <row r="667" spans="7:8" ht="15.75" customHeight="1">
      <c r="G667" s="12"/>
      <c r="H667" s="130"/>
    </row>
    <row r="668" spans="7:8" ht="15.75" customHeight="1">
      <c r="G668" s="12"/>
      <c r="H668" s="130"/>
    </row>
    <row r="669" spans="7:8" ht="15.75" customHeight="1">
      <c r="G669" s="12"/>
      <c r="H669" s="130"/>
    </row>
    <row r="670" spans="7:8" ht="15.75" customHeight="1">
      <c r="G670" s="12"/>
      <c r="H670" s="130"/>
    </row>
    <row r="671" spans="7:8" ht="15.75" customHeight="1">
      <c r="G671" s="12"/>
      <c r="H671" s="130"/>
    </row>
    <row r="672" spans="7:8" ht="15.75" customHeight="1">
      <c r="G672" s="12"/>
      <c r="H672" s="130"/>
    </row>
    <row r="673" spans="7:8" ht="15.75" customHeight="1">
      <c r="G673" s="12"/>
      <c r="H673" s="130"/>
    </row>
    <row r="674" spans="7:8" ht="15.75" customHeight="1">
      <c r="G674" s="12"/>
      <c r="H674" s="130"/>
    </row>
    <row r="675" spans="7:8" ht="15.75" customHeight="1">
      <c r="G675" s="12"/>
      <c r="H675" s="130"/>
    </row>
    <row r="676" spans="7:8" ht="15.75" customHeight="1">
      <c r="G676" s="12"/>
      <c r="H676" s="130"/>
    </row>
    <row r="677" spans="7:8" ht="15.75" customHeight="1">
      <c r="G677" s="12"/>
      <c r="H677" s="130"/>
    </row>
    <row r="678" spans="7:8" ht="15.75" customHeight="1">
      <c r="G678" s="12"/>
      <c r="H678" s="130"/>
    </row>
    <row r="679" spans="7:8" ht="15.75" customHeight="1">
      <c r="G679" s="12"/>
      <c r="H679" s="130"/>
    </row>
    <row r="680" spans="7:8" ht="15.75" customHeight="1">
      <c r="G680" s="12"/>
      <c r="H680" s="130"/>
    </row>
    <row r="681" spans="7:8" ht="15.75" customHeight="1">
      <c r="G681" s="12"/>
      <c r="H681" s="130"/>
    </row>
    <row r="682" spans="7:8" ht="15.75" customHeight="1">
      <c r="G682" s="12"/>
      <c r="H682" s="130"/>
    </row>
    <row r="683" spans="7:8" ht="15.75" customHeight="1">
      <c r="G683" s="12"/>
      <c r="H683" s="130"/>
    </row>
    <row r="684" spans="7:8" ht="15.75" customHeight="1">
      <c r="G684" s="12"/>
      <c r="H684" s="130"/>
    </row>
    <row r="685" spans="7:8" ht="15.75" customHeight="1">
      <c r="G685" s="12"/>
      <c r="H685" s="130"/>
    </row>
    <row r="686" spans="7:8" ht="15.75" customHeight="1">
      <c r="G686" s="12"/>
      <c r="H686" s="130"/>
    </row>
    <row r="687" spans="7:8" ht="15.75" customHeight="1">
      <c r="G687" s="12"/>
      <c r="H687" s="130"/>
    </row>
    <row r="688" spans="7:8" ht="15.75" customHeight="1">
      <c r="G688" s="12"/>
      <c r="H688" s="130"/>
    </row>
    <row r="689" spans="7:8" ht="15.75" customHeight="1">
      <c r="G689" s="12"/>
      <c r="H689" s="130"/>
    </row>
    <row r="690" spans="7:8" ht="15.75" customHeight="1">
      <c r="G690" s="12"/>
      <c r="H690" s="130"/>
    </row>
    <row r="691" spans="7:8" ht="15.75" customHeight="1">
      <c r="G691" s="12"/>
      <c r="H691" s="130"/>
    </row>
    <row r="692" spans="7:8" ht="15.75" customHeight="1">
      <c r="G692" s="12"/>
      <c r="H692" s="130"/>
    </row>
    <row r="693" spans="7:8" ht="15.75" customHeight="1">
      <c r="G693" s="12"/>
      <c r="H693" s="130"/>
    </row>
    <row r="694" spans="7:8" ht="15.75" customHeight="1">
      <c r="G694" s="12"/>
      <c r="H694" s="130"/>
    </row>
    <row r="695" spans="7:8" ht="15.75" customHeight="1">
      <c r="G695" s="12"/>
      <c r="H695" s="130"/>
    </row>
    <row r="696" spans="7:8" ht="15.75" customHeight="1">
      <c r="G696" s="12"/>
      <c r="H696" s="130"/>
    </row>
    <row r="697" spans="7:8" ht="15.75" customHeight="1">
      <c r="G697" s="12"/>
      <c r="H697" s="130"/>
    </row>
    <row r="698" spans="7:8" ht="15.75" customHeight="1">
      <c r="G698" s="12"/>
      <c r="H698" s="130"/>
    </row>
    <row r="699" spans="7:8" ht="15.75" customHeight="1">
      <c r="G699" s="12"/>
      <c r="H699" s="130"/>
    </row>
    <row r="700" spans="7:8" ht="15.75" customHeight="1">
      <c r="G700" s="12"/>
      <c r="H700" s="130"/>
    </row>
    <row r="701" spans="7:8" ht="15.75" customHeight="1">
      <c r="G701" s="12"/>
      <c r="H701" s="130"/>
    </row>
    <row r="702" spans="7:8" ht="15.75" customHeight="1">
      <c r="G702" s="12"/>
      <c r="H702" s="130"/>
    </row>
    <row r="703" spans="7:8" ht="15.75" customHeight="1">
      <c r="G703" s="12"/>
      <c r="H703" s="130"/>
    </row>
    <row r="704" spans="7:8" ht="15.75" customHeight="1">
      <c r="G704" s="12"/>
      <c r="H704" s="130"/>
    </row>
    <row r="705" spans="7:8" ht="15.75" customHeight="1">
      <c r="G705" s="12"/>
      <c r="H705" s="130"/>
    </row>
    <row r="706" spans="7:8" ht="15.75" customHeight="1">
      <c r="G706" s="12"/>
      <c r="H706" s="130"/>
    </row>
    <row r="707" spans="7:8" ht="15.75" customHeight="1">
      <c r="G707" s="12"/>
      <c r="H707" s="130"/>
    </row>
    <row r="708" spans="7:8" ht="15.75" customHeight="1">
      <c r="G708" s="12"/>
      <c r="H708" s="130"/>
    </row>
    <row r="709" spans="7:8" ht="15.75" customHeight="1">
      <c r="G709" s="12"/>
      <c r="H709" s="130"/>
    </row>
    <row r="710" spans="7:8" ht="15.75" customHeight="1">
      <c r="G710" s="12"/>
      <c r="H710" s="130"/>
    </row>
    <row r="711" spans="7:8" ht="15.75" customHeight="1">
      <c r="G711" s="12"/>
      <c r="H711" s="130"/>
    </row>
    <row r="712" spans="7:8" ht="15.75" customHeight="1">
      <c r="G712" s="12"/>
      <c r="H712" s="130"/>
    </row>
    <row r="713" spans="7:8" ht="15.75" customHeight="1">
      <c r="G713" s="12"/>
      <c r="H713" s="130"/>
    </row>
    <row r="714" spans="7:8" ht="15.75" customHeight="1">
      <c r="G714" s="12"/>
      <c r="H714" s="130"/>
    </row>
    <row r="715" spans="7:8" ht="15.75" customHeight="1">
      <c r="G715" s="12"/>
      <c r="H715" s="130"/>
    </row>
    <row r="716" spans="7:8" ht="15.75" customHeight="1">
      <c r="G716" s="12"/>
      <c r="H716" s="130"/>
    </row>
    <row r="717" spans="7:8" ht="15.75" customHeight="1">
      <c r="G717" s="12"/>
      <c r="H717" s="130"/>
    </row>
    <row r="718" spans="7:8" ht="15.75" customHeight="1">
      <c r="G718" s="12"/>
      <c r="H718" s="130"/>
    </row>
    <row r="719" spans="7:8" ht="15.75" customHeight="1">
      <c r="G719" s="12"/>
      <c r="H719" s="130"/>
    </row>
    <row r="720" spans="7:8" ht="15.75" customHeight="1">
      <c r="G720" s="12"/>
      <c r="H720" s="130"/>
    </row>
    <row r="721" spans="7:8" ht="15.75" customHeight="1">
      <c r="G721" s="12"/>
      <c r="H721" s="130"/>
    </row>
    <row r="722" spans="7:8" ht="15.75" customHeight="1">
      <c r="G722" s="12"/>
      <c r="H722" s="130"/>
    </row>
    <row r="723" spans="7:8" ht="15.75" customHeight="1">
      <c r="G723" s="12"/>
      <c r="H723" s="130"/>
    </row>
    <row r="724" spans="7:8" ht="15.75" customHeight="1">
      <c r="G724" s="12"/>
      <c r="H724" s="130"/>
    </row>
    <row r="725" spans="7:8" ht="15.75" customHeight="1">
      <c r="G725" s="12"/>
      <c r="H725" s="130"/>
    </row>
    <row r="726" spans="7:8" ht="15.75" customHeight="1">
      <c r="G726" s="12"/>
      <c r="H726" s="130"/>
    </row>
    <row r="727" spans="7:8" ht="15.75" customHeight="1">
      <c r="G727" s="12"/>
      <c r="H727" s="130"/>
    </row>
    <row r="728" spans="7:8" ht="15.75" customHeight="1">
      <c r="G728" s="12"/>
      <c r="H728" s="130"/>
    </row>
    <row r="729" spans="7:8" ht="15.75" customHeight="1">
      <c r="G729" s="12"/>
      <c r="H729" s="130"/>
    </row>
    <row r="730" spans="7:8" ht="15.75" customHeight="1">
      <c r="G730" s="12"/>
      <c r="H730" s="130"/>
    </row>
    <row r="731" spans="7:8" ht="15.75" customHeight="1">
      <c r="G731" s="12"/>
      <c r="H731" s="130"/>
    </row>
    <row r="732" spans="7:8" ht="15.75" customHeight="1">
      <c r="G732" s="12"/>
      <c r="H732" s="130"/>
    </row>
    <row r="733" spans="7:8" ht="15.75" customHeight="1">
      <c r="G733" s="12"/>
      <c r="H733" s="130"/>
    </row>
    <row r="734" spans="7:8" ht="15.75" customHeight="1">
      <c r="G734" s="12"/>
      <c r="H734" s="130"/>
    </row>
    <row r="735" spans="7:8" ht="15.75" customHeight="1">
      <c r="G735" s="12"/>
      <c r="H735" s="130"/>
    </row>
    <row r="736" spans="7:8" ht="15.75" customHeight="1">
      <c r="G736" s="12"/>
      <c r="H736" s="130"/>
    </row>
    <row r="737" spans="7:8" ht="15.75" customHeight="1">
      <c r="G737" s="12"/>
      <c r="H737" s="130"/>
    </row>
    <row r="738" spans="7:8" ht="15.75" customHeight="1">
      <c r="G738" s="12"/>
      <c r="H738" s="130"/>
    </row>
    <row r="739" spans="7:8" ht="15.75" customHeight="1">
      <c r="G739" s="12"/>
      <c r="H739" s="130"/>
    </row>
    <row r="740" spans="7:8" ht="15.75" customHeight="1">
      <c r="G740" s="12"/>
      <c r="H740" s="130"/>
    </row>
    <row r="741" spans="7:8" ht="15.75" customHeight="1">
      <c r="G741" s="12"/>
      <c r="H741" s="130"/>
    </row>
    <row r="742" spans="7:8" ht="15.75" customHeight="1">
      <c r="G742" s="12"/>
      <c r="H742" s="130"/>
    </row>
    <row r="743" spans="7:8" ht="15.75" customHeight="1">
      <c r="G743" s="12"/>
      <c r="H743" s="130"/>
    </row>
    <row r="744" spans="7:8" ht="15.75" customHeight="1">
      <c r="G744" s="12"/>
      <c r="H744" s="130"/>
    </row>
    <row r="745" spans="7:8" ht="15.75" customHeight="1">
      <c r="G745" s="12"/>
      <c r="H745" s="130"/>
    </row>
    <row r="746" spans="7:8" ht="15.75" customHeight="1">
      <c r="G746" s="12"/>
      <c r="H746" s="130"/>
    </row>
    <row r="747" spans="7:8" ht="15.75" customHeight="1">
      <c r="G747" s="12"/>
      <c r="H747" s="130"/>
    </row>
    <row r="748" spans="7:8" ht="15.75" customHeight="1">
      <c r="G748" s="12"/>
      <c r="H748" s="130"/>
    </row>
    <row r="749" spans="7:8" ht="15.75" customHeight="1">
      <c r="G749" s="12"/>
      <c r="H749" s="130"/>
    </row>
    <row r="750" spans="7:8" ht="15.75" customHeight="1">
      <c r="G750" s="12"/>
      <c r="H750" s="130"/>
    </row>
    <row r="751" spans="7:8" ht="15.75" customHeight="1">
      <c r="G751" s="12"/>
      <c r="H751" s="130"/>
    </row>
    <row r="752" spans="7:8" ht="15.75" customHeight="1">
      <c r="G752" s="12"/>
      <c r="H752" s="130"/>
    </row>
    <row r="753" spans="7:8" ht="15.75" customHeight="1">
      <c r="G753" s="12"/>
      <c r="H753" s="130"/>
    </row>
    <row r="754" spans="7:8" ht="15.75" customHeight="1">
      <c r="G754" s="12"/>
      <c r="H754" s="130"/>
    </row>
    <row r="755" spans="7:8" ht="15.75" customHeight="1">
      <c r="G755" s="12"/>
      <c r="H755" s="130"/>
    </row>
    <row r="756" spans="7:8" ht="15.75" customHeight="1">
      <c r="G756" s="12"/>
      <c r="H756" s="130"/>
    </row>
    <row r="757" spans="7:8" ht="15.75" customHeight="1">
      <c r="G757" s="12"/>
      <c r="H757" s="130"/>
    </row>
    <row r="758" spans="7:8" ht="15.75" customHeight="1">
      <c r="G758" s="12"/>
      <c r="H758" s="130"/>
    </row>
    <row r="759" spans="7:8" ht="15.75" customHeight="1">
      <c r="G759" s="12"/>
      <c r="H759" s="130"/>
    </row>
    <row r="760" spans="7:8" ht="15.75" customHeight="1">
      <c r="G760" s="12"/>
      <c r="H760" s="130"/>
    </row>
    <row r="761" spans="7:8" ht="15.75" customHeight="1">
      <c r="G761" s="12"/>
      <c r="H761" s="130"/>
    </row>
    <row r="762" spans="7:8" ht="15.75" customHeight="1">
      <c r="G762" s="12"/>
      <c r="H762" s="130"/>
    </row>
    <row r="763" spans="7:8" ht="15.75" customHeight="1">
      <c r="G763" s="12"/>
      <c r="H763" s="130"/>
    </row>
    <row r="764" spans="7:8" ht="15.75" customHeight="1">
      <c r="G764" s="12"/>
      <c r="H764" s="130"/>
    </row>
    <row r="765" spans="7:8" ht="15.75" customHeight="1">
      <c r="G765" s="12"/>
      <c r="H765" s="130"/>
    </row>
    <row r="766" spans="7:8" ht="15.75" customHeight="1">
      <c r="G766" s="12"/>
      <c r="H766" s="130"/>
    </row>
    <row r="767" spans="7:8" ht="15.75" customHeight="1">
      <c r="G767" s="12"/>
      <c r="H767" s="130"/>
    </row>
    <row r="768" spans="7:8" ht="15.75" customHeight="1">
      <c r="G768" s="12"/>
      <c r="H768" s="130"/>
    </row>
    <row r="769" spans="7:8" ht="15.75" customHeight="1">
      <c r="G769" s="12"/>
      <c r="H769" s="130"/>
    </row>
    <row r="770" spans="7:8" ht="15.75" customHeight="1">
      <c r="G770" s="12"/>
      <c r="H770" s="130"/>
    </row>
    <row r="771" spans="7:8" ht="15.75" customHeight="1">
      <c r="G771" s="12"/>
      <c r="H771" s="130"/>
    </row>
    <row r="772" spans="7:8" ht="15.75" customHeight="1">
      <c r="G772" s="12"/>
      <c r="H772" s="130"/>
    </row>
    <row r="773" spans="7:8" ht="15.75" customHeight="1">
      <c r="G773" s="12"/>
      <c r="H773" s="130"/>
    </row>
    <row r="774" spans="7:8" ht="15.75" customHeight="1">
      <c r="G774" s="12"/>
      <c r="H774" s="130"/>
    </row>
    <row r="775" spans="7:8" ht="15.75" customHeight="1">
      <c r="G775" s="12"/>
      <c r="H775" s="130"/>
    </row>
    <row r="776" spans="7:8" ht="15.75" customHeight="1">
      <c r="G776" s="12"/>
      <c r="H776" s="130"/>
    </row>
    <row r="777" spans="7:8" ht="15.75" customHeight="1">
      <c r="G777" s="12"/>
      <c r="H777" s="130"/>
    </row>
    <row r="778" spans="7:8" ht="15.75" customHeight="1">
      <c r="G778" s="12"/>
      <c r="H778" s="130"/>
    </row>
    <row r="779" spans="7:8" ht="15.75" customHeight="1">
      <c r="G779" s="12"/>
      <c r="H779" s="130"/>
    </row>
    <row r="780" spans="7:8" ht="15.75" customHeight="1">
      <c r="G780" s="12"/>
      <c r="H780" s="130"/>
    </row>
    <row r="781" spans="7:8" ht="15.75" customHeight="1">
      <c r="G781" s="12"/>
      <c r="H781" s="130"/>
    </row>
    <row r="782" spans="7:8" ht="15.75" customHeight="1">
      <c r="G782" s="12"/>
      <c r="H782" s="130"/>
    </row>
    <row r="783" spans="7:8" ht="15.75" customHeight="1">
      <c r="G783" s="12"/>
      <c r="H783" s="130"/>
    </row>
    <row r="784" spans="7:8" ht="15.75" customHeight="1">
      <c r="G784" s="12"/>
      <c r="H784" s="130"/>
    </row>
    <row r="785" spans="7:8" ht="15.75" customHeight="1">
      <c r="G785" s="12"/>
      <c r="H785" s="130"/>
    </row>
    <row r="786" spans="7:8" ht="15.75" customHeight="1">
      <c r="G786" s="12"/>
      <c r="H786" s="130"/>
    </row>
    <row r="787" spans="7:8" ht="15.75" customHeight="1">
      <c r="G787" s="12"/>
      <c r="H787" s="130"/>
    </row>
    <row r="788" spans="7:8" ht="15.75" customHeight="1">
      <c r="G788" s="12"/>
      <c r="H788" s="130"/>
    </row>
    <row r="789" spans="7:8" ht="15.75" customHeight="1">
      <c r="G789" s="12"/>
      <c r="H789" s="130"/>
    </row>
    <row r="790" spans="7:8" ht="15.75" customHeight="1">
      <c r="G790" s="12"/>
      <c r="H790" s="130"/>
    </row>
    <row r="791" spans="7:8" ht="15.75" customHeight="1">
      <c r="G791" s="12"/>
      <c r="H791" s="130"/>
    </row>
    <row r="792" spans="7:8" ht="15.75" customHeight="1">
      <c r="G792" s="12"/>
      <c r="H792" s="130"/>
    </row>
    <row r="793" spans="7:8" ht="15.75" customHeight="1">
      <c r="G793" s="12"/>
      <c r="H793" s="130"/>
    </row>
    <row r="794" spans="7:8" ht="15.75" customHeight="1">
      <c r="G794" s="12"/>
      <c r="H794" s="130"/>
    </row>
    <row r="795" spans="7:8" ht="15.75" customHeight="1">
      <c r="G795" s="12"/>
      <c r="H795" s="130"/>
    </row>
    <row r="796" spans="7:8" ht="15.75" customHeight="1">
      <c r="G796" s="12"/>
      <c r="H796" s="130"/>
    </row>
    <row r="797" spans="7:8" ht="15.75" customHeight="1">
      <c r="G797" s="12"/>
      <c r="H797" s="130"/>
    </row>
    <row r="798" spans="7:8" ht="15.75" customHeight="1">
      <c r="G798" s="12"/>
      <c r="H798" s="130"/>
    </row>
    <row r="799" spans="7:8" ht="15.75" customHeight="1">
      <c r="G799" s="12"/>
      <c r="H799" s="130"/>
    </row>
    <row r="800" spans="7:8" ht="15.75" customHeight="1">
      <c r="G800" s="12"/>
      <c r="H800" s="130"/>
    </row>
    <row r="801" spans="7:8" ht="15.75" customHeight="1">
      <c r="G801" s="12"/>
      <c r="H801" s="130"/>
    </row>
    <row r="802" spans="7:8" ht="15.75" customHeight="1">
      <c r="G802" s="12"/>
      <c r="H802" s="130"/>
    </row>
    <row r="803" spans="7:8" ht="15.75" customHeight="1">
      <c r="G803" s="12"/>
      <c r="H803" s="130"/>
    </row>
    <row r="804" spans="7:8" ht="15.75" customHeight="1">
      <c r="G804" s="12"/>
      <c r="H804" s="130"/>
    </row>
    <row r="805" spans="7:8" ht="15.75" customHeight="1">
      <c r="G805" s="12"/>
      <c r="H805" s="130"/>
    </row>
    <row r="806" spans="7:8" ht="15.75" customHeight="1">
      <c r="G806" s="12"/>
      <c r="H806" s="130"/>
    </row>
    <row r="807" spans="7:8" ht="15.75" customHeight="1">
      <c r="G807" s="12"/>
      <c r="H807" s="130"/>
    </row>
    <row r="808" spans="7:8" ht="15.75" customHeight="1">
      <c r="G808" s="12"/>
      <c r="H808" s="130"/>
    </row>
    <row r="809" spans="7:8" ht="15.75" customHeight="1">
      <c r="G809" s="12"/>
      <c r="H809" s="130"/>
    </row>
    <row r="810" spans="7:8" ht="15.75" customHeight="1">
      <c r="G810" s="12"/>
      <c r="H810" s="130"/>
    </row>
    <row r="811" spans="7:8" ht="15.75" customHeight="1">
      <c r="G811" s="12"/>
      <c r="H811" s="130"/>
    </row>
    <row r="812" spans="7:8" ht="15.75" customHeight="1">
      <c r="G812" s="12"/>
      <c r="H812" s="130"/>
    </row>
    <row r="813" spans="7:8" ht="15.75" customHeight="1">
      <c r="G813" s="12"/>
      <c r="H813" s="130"/>
    </row>
    <row r="814" spans="7:8" ht="15.75" customHeight="1">
      <c r="G814" s="12"/>
      <c r="H814" s="130"/>
    </row>
    <row r="815" spans="7:8" ht="15.75" customHeight="1">
      <c r="G815" s="12"/>
      <c r="H815" s="130"/>
    </row>
    <row r="816" spans="7:8" ht="15.75" customHeight="1">
      <c r="G816" s="12"/>
      <c r="H816" s="130"/>
    </row>
    <row r="817" spans="7:8" ht="15.75" customHeight="1">
      <c r="G817" s="12"/>
      <c r="H817" s="130"/>
    </row>
    <row r="818" spans="7:8" ht="15.75" customHeight="1">
      <c r="G818" s="12"/>
      <c r="H818" s="130"/>
    </row>
    <row r="819" spans="7:8" ht="15.75" customHeight="1">
      <c r="G819" s="12"/>
      <c r="H819" s="130"/>
    </row>
    <row r="820" spans="7:8" ht="15.75" customHeight="1">
      <c r="G820" s="12"/>
      <c r="H820" s="130"/>
    </row>
    <row r="821" spans="7:8" ht="15.75" customHeight="1">
      <c r="G821" s="12"/>
      <c r="H821" s="130"/>
    </row>
    <row r="822" spans="7:8" ht="15.75" customHeight="1">
      <c r="G822" s="12"/>
      <c r="H822" s="130"/>
    </row>
    <row r="823" spans="7:8" ht="15.75" customHeight="1">
      <c r="G823" s="12"/>
      <c r="H823" s="130"/>
    </row>
    <row r="824" spans="7:8" ht="15.75" customHeight="1">
      <c r="G824" s="12"/>
      <c r="H824" s="130"/>
    </row>
    <row r="825" spans="7:8" ht="15.75" customHeight="1">
      <c r="G825" s="12"/>
      <c r="H825" s="130"/>
    </row>
    <row r="826" spans="7:8" ht="15.75" customHeight="1">
      <c r="G826" s="12"/>
      <c r="H826" s="130"/>
    </row>
    <row r="827" spans="7:8" ht="15.75" customHeight="1">
      <c r="G827" s="12"/>
      <c r="H827" s="130"/>
    </row>
    <row r="828" spans="7:8" ht="15.75" customHeight="1">
      <c r="G828" s="12"/>
      <c r="H828" s="130"/>
    </row>
    <row r="829" spans="7:8" ht="15.75" customHeight="1">
      <c r="G829" s="12"/>
      <c r="H829" s="130"/>
    </row>
    <row r="830" spans="7:8" ht="15.75" customHeight="1">
      <c r="G830" s="12"/>
      <c r="H830" s="130"/>
    </row>
    <row r="831" spans="7:8" ht="15.75" customHeight="1">
      <c r="G831" s="12"/>
      <c r="H831" s="130"/>
    </row>
    <row r="832" spans="7:8" ht="15.75" customHeight="1">
      <c r="G832" s="12"/>
      <c r="H832" s="130"/>
    </row>
    <row r="833" spans="7:8" ht="15.75" customHeight="1">
      <c r="G833" s="12"/>
      <c r="H833" s="130"/>
    </row>
    <row r="834" spans="7:8" ht="15.75" customHeight="1">
      <c r="G834" s="12"/>
      <c r="H834" s="130"/>
    </row>
    <row r="835" spans="7:8" ht="15.75" customHeight="1">
      <c r="G835" s="12"/>
      <c r="H835" s="130"/>
    </row>
    <row r="836" spans="7:8" ht="15.75" customHeight="1">
      <c r="G836" s="12"/>
      <c r="H836" s="130"/>
    </row>
    <row r="837" spans="7:8" ht="15.75" customHeight="1">
      <c r="G837" s="12"/>
      <c r="H837" s="130"/>
    </row>
    <row r="838" spans="7:8" ht="15.75" customHeight="1">
      <c r="G838" s="12"/>
      <c r="H838" s="130"/>
    </row>
    <row r="839" spans="7:8" ht="15.75" customHeight="1">
      <c r="G839" s="12"/>
      <c r="H839" s="130"/>
    </row>
    <row r="840" spans="7:8" ht="15.75" customHeight="1">
      <c r="G840" s="12"/>
      <c r="H840" s="130"/>
    </row>
    <row r="841" spans="7:8" ht="15.75" customHeight="1">
      <c r="G841" s="12"/>
      <c r="H841" s="130"/>
    </row>
    <row r="842" spans="7:8" ht="15.75" customHeight="1">
      <c r="G842" s="12"/>
      <c r="H842" s="130"/>
    </row>
    <row r="843" spans="7:8" ht="15.75" customHeight="1">
      <c r="G843" s="12"/>
      <c r="H843" s="130"/>
    </row>
    <row r="844" spans="7:8" ht="15.75" customHeight="1">
      <c r="G844" s="12"/>
      <c r="H844" s="130"/>
    </row>
    <row r="845" spans="7:8" ht="15.75" customHeight="1">
      <c r="G845" s="12"/>
      <c r="H845" s="130"/>
    </row>
    <row r="846" spans="7:8" ht="15.75" customHeight="1">
      <c r="G846" s="12"/>
      <c r="H846" s="130"/>
    </row>
    <row r="847" spans="7:8" ht="15.75" customHeight="1">
      <c r="G847" s="12"/>
      <c r="H847" s="130"/>
    </row>
    <row r="848" spans="7:8" ht="15.75" customHeight="1">
      <c r="G848" s="12"/>
      <c r="H848" s="130"/>
    </row>
    <row r="849" spans="7:8" ht="15.75" customHeight="1">
      <c r="G849" s="12"/>
      <c r="H849" s="130"/>
    </row>
    <row r="850" spans="7:8" ht="15.75" customHeight="1">
      <c r="G850" s="12"/>
      <c r="H850" s="130"/>
    </row>
    <row r="851" spans="7:8" ht="15.75" customHeight="1">
      <c r="G851" s="12"/>
      <c r="H851" s="130"/>
    </row>
    <row r="852" spans="7:8" ht="15.75" customHeight="1">
      <c r="G852" s="12"/>
      <c r="H852" s="130"/>
    </row>
    <row r="853" spans="7:8" ht="15.75" customHeight="1">
      <c r="G853" s="12"/>
      <c r="H853" s="130"/>
    </row>
    <row r="854" spans="7:8" ht="15.75" customHeight="1">
      <c r="G854" s="12"/>
      <c r="H854" s="130"/>
    </row>
    <row r="855" spans="7:8" ht="15.75" customHeight="1">
      <c r="G855" s="12"/>
      <c r="H855" s="130"/>
    </row>
    <row r="856" spans="7:8" ht="15.75" customHeight="1">
      <c r="G856" s="12"/>
      <c r="H856" s="130"/>
    </row>
    <row r="857" spans="7:8" ht="15.75" customHeight="1">
      <c r="G857" s="12"/>
      <c r="H857" s="130"/>
    </row>
    <row r="858" spans="7:8" ht="15.75" customHeight="1">
      <c r="G858" s="12"/>
      <c r="H858" s="130"/>
    </row>
    <row r="859" spans="7:8" ht="15.75" customHeight="1">
      <c r="G859" s="12"/>
      <c r="H859" s="130"/>
    </row>
    <row r="860" spans="7:8" ht="15.75" customHeight="1">
      <c r="G860" s="12"/>
      <c r="H860" s="130"/>
    </row>
    <row r="861" spans="7:8" ht="15.75" customHeight="1">
      <c r="G861" s="12"/>
      <c r="H861" s="130"/>
    </row>
    <row r="862" spans="7:8" ht="15.75" customHeight="1">
      <c r="G862" s="12"/>
      <c r="H862" s="130"/>
    </row>
    <row r="863" spans="7:8" ht="15.75" customHeight="1">
      <c r="G863" s="12"/>
      <c r="H863" s="130"/>
    </row>
    <row r="864" spans="7:8" ht="15.75" customHeight="1">
      <c r="G864" s="12"/>
      <c r="H864" s="130"/>
    </row>
    <row r="865" spans="7:8" ht="15.75" customHeight="1">
      <c r="G865" s="12"/>
      <c r="H865" s="130"/>
    </row>
    <row r="866" spans="7:8" ht="15.75" customHeight="1">
      <c r="G866" s="12"/>
      <c r="H866" s="130"/>
    </row>
    <row r="867" spans="7:8" ht="15.75" customHeight="1">
      <c r="G867" s="12"/>
      <c r="H867" s="130"/>
    </row>
    <row r="868" spans="7:8" ht="15.75" customHeight="1">
      <c r="G868" s="12"/>
      <c r="H868" s="130"/>
    </row>
    <row r="869" spans="7:8" ht="15.75" customHeight="1">
      <c r="G869" s="12"/>
      <c r="H869" s="130"/>
    </row>
    <row r="870" spans="7:8" ht="15.75" customHeight="1">
      <c r="G870" s="12"/>
      <c r="H870" s="130"/>
    </row>
    <row r="871" spans="7:8" ht="15.75" customHeight="1">
      <c r="G871" s="12"/>
      <c r="H871" s="130"/>
    </row>
    <row r="872" spans="7:8" ht="15.75" customHeight="1">
      <c r="G872" s="12"/>
      <c r="H872" s="130"/>
    </row>
    <row r="873" spans="7:8" ht="15.75" customHeight="1">
      <c r="G873" s="12"/>
      <c r="H873" s="130"/>
    </row>
    <row r="874" spans="7:8" ht="15.75" customHeight="1">
      <c r="G874" s="12"/>
      <c r="H874" s="130"/>
    </row>
    <row r="875" spans="7:8" ht="15.75" customHeight="1">
      <c r="G875" s="12"/>
      <c r="H875" s="130"/>
    </row>
    <row r="876" spans="7:8" ht="15.75" customHeight="1">
      <c r="G876" s="12"/>
      <c r="H876" s="130"/>
    </row>
    <row r="877" spans="7:8" ht="15.75" customHeight="1">
      <c r="G877" s="12"/>
      <c r="H877" s="130"/>
    </row>
    <row r="878" spans="7:8" ht="15.75" customHeight="1">
      <c r="G878" s="12"/>
      <c r="H878" s="130"/>
    </row>
    <row r="879" spans="7:8" ht="15.75" customHeight="1">
      <c r="G879" s="12"/>
      <c r="H879" s="130"/>
    </row>
    <row r="880" spans="7:8" ht="15.75" customHeight="1">
      <c r="G880" s="12"/>
      <c r="H880" s="130"/>
    </row>
    <row r="881" spans="7:8" ht="15.75" customHeight="1">
      <c r="G881" s="12"/>
      <c r="H881" s="130"/>
    </row>
    <row r="882" spans="7:8" ht="15.75" customHeight="1">
      <c r="G882" s="12"/>
      <c r="H882" s="130"/>
    </row>
    <row r="883" spans="7:8" ht="15.75" customHeight="1">
      <c r="G883" s="12"/>
      <c r="H883" s="130"/>
    </row>
    <row r="884" spans="7:8" ht="15.75" customHeight="1">
      <c r="G884" s="12"/>
      <c r="H884" s="130"/>
    </row>
    <row r="885" spans="7:8" ht="15.75" customHeight="1">
      <c r="G885" s="12"/>
      <c r="H885" s="130"/>
    </row>
    <row r="886" spans="7:8" ht="15.75" customHeight="1">
      <c r="G886" s="12"/>
      <c r="H886" s="130"/>
    </row>
    <row r="887" spans="7:8" ht="15.75" customHeight="1">
      <c r="G887" s="12"/>
      <c r="H887" s="130"/>
    </row>
    <row r="888" spans="7:8" ht="15.75" customHeight="1">
      <c r="G888" s="12"/>
      <c r="H888" s="130"/>
    </row>
    <row r="889" spans="7:8" ht="15.75" customHeight="1">
      <c r="G889" s="12"/>
      <c r="H889" s="130"/>
    </row>
    <row r="890" spans="7:8" ht="15.75" customHeight="1">
      <c r="G890" s="12"/>
      <c r="H890" s="130"/>
    </row>
    <row r="891" spans="7:8" ht="15.75" customHeight="1">
      <c r="G891" s="12"/>
      <c r="H891" s="130"/>
    </row>
    <row r="892" spans="7:8" ht="15.75" customHeight="1">
      <c r="G892" s="12"/>
      <c r="H892" s="130"/>
    </row>
    <row r="893" spans="7:8" ht="15.75" customHeight="1">
      <c r="G893" s="12"/>
      <c r="H893" s="130"/>
    </row>
    <row r="894" spans="7:8" ht="15.75" customHeight="1">
      <c r="G894" s="12"/>
      <c r="H894" s="130"/>
    </row>
    <row r="895" spans="7:8" ht="15.75" customHeight="1">
      <c r="G895" s="12"/>
      <c r="H895" s="130"/>
    </row>
    <row r="896" spans="7:8" ht="15.75" customHeight="1">
      <c r="G896" s="12"/>
      <c r="H896" s="130"/>
    </row>
    <row r="897" spans="7:8" ht="15.75" customHeight="1">
      <c r="G897" s="12"/>
      <c r="H897" s="130"/>
    </row>
    <row r="898" spans="7:8" ht="15.75" customHeight="1">
      <c r="G898" s="12"/>
      <c r="H898" s="130"/>
    </row>
    <row r="899" spans="7:8" ht="15.75" customHeight="1">
      <c r="G899" s="12"/>
      <c r="H899" s="130"/>
    </row>
    <row r="900" spans="7:8" ht="15.75" customHeight="1">
      <c r="G900" s="12"/>
      <c r="H900" s="130"/>
    </row>
    <row r="901" spans="7:8" ht="15.75" customHeight="1">
      <c r="G901" s="12"/>
      <c r="H901" s="130"/>
    </row>
    <row r="902" spans="7:8" ht="15.75" customHeight="1">
      <c r="G902" s="12"/>
      <c r="H902" s="130"/>
    </row>
    <row r="903" spans="7:8" ht="15.75" customHeight="1">
      <c r="G903" s="12"/>
      <c r="H903" s="130"/>
    </row>
    <row r="904" spans="7:8" ht="15.75" customHeight="1">
      <c r="G904" s="12"/>
      <c r="H904" s="130"/>
    </row>
    <row r="905" spans="7:8" ht="15.75" customHeight="1">
      <c r="G905" s="12"/>
      <c r="H905" s="130"/>
    </row>
    <row r="906" spans="7:8" ht="15.75" customHeight="1">
      <c r="G906" s="12"/>
      <c r="H906" s="130"/>
    </row>
    <row r="907" spans="7:8" ht="15.75" customHeight="1">
      <c r="G907" s="12"/>
      <c r="H907" s="130"/>
    </row>
    <row r="908" spans="7:8" ht="15.75" customHeight="1">
      <c r="G908" s="12"/>
      <c r="H908" s="130"/>
    </row>
    <row r="909" spans="7:8" ht="15.75" customHeight="1">
      <c r="G909" s="12"/>
      <c r="H909" s="130"/>
    </row>
    <row r="910" spans="7:8" ht="15.75" customHeight="1">
      <c r="G910" s="12"/>
      <c r="H910" s="130"/>
    </row>
    <row r="911" spans="7:8" ht="15.75" customHeight="1">
      <c r="G911" s="12"/>
      <c r="H911" s="130"/>
    </row>
    <row r="912" spans="7:8" ht="15.75" customHeight="1">
      <c r="G912" s="12"/>
      <c r="H912" s="130"/>
    </row>
    <row r="913" spans="7:8" ht="15.75" customHeight="1">
      <c r="G913" s="12"/>
      <c r="H913" s="130"/>
    </row>
    <row r="914" spans="7:8" ht="15.75" customHeight="1">
      <c r="G914" s="12"/>
      <c r="H914" s="130"/>
    </row>
    <row r="915" spans="7:8" ht="15.75" customHeight="1">
      <c r="G915" s="12"/>
      <c r="H915" s="130"/>
    </row>
    <row r="916" spans="7:8" ht="15.75" customHeight="1">
      <c r="G916" s="12"/>
      <c r="H916" s="130"/>
    </row>
    <row r="917" spans="7:8" ht="15.75" customHeight="1">
      <c r="G917" s="12"/>
      <c r="H917" s="130"/>
    </row>
    <row r="918" spans="7:8" ht="15.75" customHeight="1">
      <c r="G918" s="12"/>
      <c r="H918" s="130"/>
    </row>
    <row r="919" spans="7:8" ht="15.75" customHeight="1">
      <c r="G919" s="12"/>
      <c r="H919" s="130"/>
    </row>
    <row r="920" spans="7:8" ht="15.75" customHeight="1">
      <c r="G920" s="12"/>
      <c r="H920" s="130"/>
    </row>
    <row r="921" spans="7:8" ht="15.75" customHeight="1">
      <c r="G921" s="12"/>
      <c r="H921" s="130"/>
    </row>
    <row r="922" spans="7:8" ht="15.75" customHeight="1">
      <c r="G922" s="12"/>
      <c r="H922" s="130"/>
    </row>
    <row r="923" spans="7:8" ht="15.75" customHeight="1">
      <c r="G923" s="12"/>
      <c r="H923" s="130"/>
    </row>
    <row r="924" spans="7:8" ht="15.75" customHeight="1">
      <c r="G924" s="12"/>
      <c r="H924" s="130"/>
    </row>
    <row r="925" spans="7:8" ht="15.75" customHeight="1">
      <c r="G925" s="12"/>
      <c r="H925" s="130"/>
    </row>
    <row r="926" spans="7:8" ht="15.75" customHeight="1">
      <c r="G926" s="12"/>
      <c r="H926" s="130"/>
    </row>
    <row r="927" spans="7:8" ht="15.75" customHeight="1">
      <c r="G927" s="12"/>
      <c r="H927" s="130"/>
    </row>
    <row r="928" spans="7:8" ht="15.75" customHeight="1">
      <c r="G928" s="12"/>
      <c r="H928" s="130"/>
    </row>
    <row r="929" spans="7:8" ht="15.75" customHeight="1">
      <c r="G929" s="12"/>
      <c r="H929" s="130"/>
    </row>
    <row r="930" spans="7:8" ht="15.75" customHeight="1">
      <c r="G930" s="12"/>
      <c r="H930" s="130"/>
    </row>
    <row r="931" spans="7:8" ht="15.75" customHeight="1">
      <c r="G931" s="12"/>
      <c r="H931" s="130"/>
    </row>
    <row r="932" spans="7:8" ht="15.75" customHeight="1">
      <c r="G932" s="12"/>
      <c r="H932" s="130"/>
    </row>
    <row r="933" spans="7:8" ht="15.75" customHeight="1">
      <c r="G933" s="12"/>
      <c r="H933" s="130"/>
    </row>
    <row r="934" spans="7:8" ht="15.75" customHeight="1">
      <c r="G934" s="12"/>
      <c r="H934" s="130"/>
    </row>
    <row r="935" spans="7:8" ht="15.75" customHeight="1">
      <c r="G935" s="12"/>
      <c r="H935" s="130"/>
    </row>
    <row r="936" spans="7:8" ht="15.75" customHeight="1">
      <c r="G936" s="12"/>
      <c r="H936" s="130"/>
    </row>
    <row r="937" spans="7:8" ht="15.75" customHeight="1">
      <c r="G937" s="12"/>
      <c r="H937" s="130"/>
    </row>
    <row r="938" spans="7:8" ht="15.75" customHeight="1">
      <c r="G938" s="12"/>
      <c r="H938" s="130"/>
    </row>
    <row r="939" spans="7:8" ht="15.75" customHeight="1">
      <c r="G939" s="12"/>
      <c r="H939" s="130"/>
    </row>
    <row r="940" spans="7:8" ht="15.75" customHeight="1">
      <c r="G940" s="12"/>
      <c r="H940" s="130"/>
    </row>
    <row r="941" spans="7:8" ht="15.75" customHeight="1">
      <c r="G941" s="12"/>
      <c r="H941" s="130"/>
    </row>
    <row r="942" spans="7:8" ht="15.75" customHeight="1">
      <c r="G942" s="12"/>
      <c r="H942" s="130"/>
    </row>
    <row r="943" spans="7:8" ht="15.75" customHeight="1">
      <c r="G943" s="12"/>
      <c r="H943" s="130"/>
    </row>
    <row r="944" spans="7:8" ht="15.75" customHeight="1">
      <c r="G944" s="12"/>
      <c r="H944" s="130"/>
    </row>
    <row r="945" spans="7:8" ht="15.75" customHeight="1">
      <c r="G945" s="12"/>
      <c r="H945" s="130"/>
    </row>
    <row r="946" spans="7:8" ht="15.75" customHeight="1">
      <c r="G946" s="12"/>
      <c r="H946" s="130"/>
    </row>
    <row r="947" spans="7:8" ht="15.75" customHeight="1">
      <c r="G947" s="12"/>
      <c r="H947" s="130"/>
    </row>
    <row r="948" spans="7:8" ht="15.75" customHeight="1">
      <c r="G948" s="12"/>
      <c r="H948" s="130"/>
    </row>
    <row r="949" spans="7:8" ht="15.75" customHeight="1">
      <c r="G949" s="12"/>
      <c r="H949" s="130"/>
    </row>
    <row r="950" spans="7:8" ht="15.75" customHeight="1">
      <c r="G950" s="12"/>
      <c r="H950" s="130"/>
    </row>
    <row r="951" spans="7:8" ht="15.75" customHeight="1">
      <c r="G951" s="12"/>
      <c r="H951" s="130"/>
    </row>
    <row r="952" spans="7:8" ht="15.75" customHeight="1">
      <c r="G952" s="12"/>
      <c r="H952" s="130"/>
    </row>
    <row r="953" spans="7:8" ht="15.75" customHeight="1">
      <c r="G953" s="12"/>
      <c r="H953" s="130"/>
    </row>
    <row r="954" spans="7:8" ht="15.75" customHeight="1">
      <c r="G954" s="12"/>
      <c r="H954" s="130"/>
    </row>
    <row r="955" spans="7:8" ht="15.75" customHeight="1">
      <c r="G955" s="12"/>
      <c r="H955" s="130"/>
    </row>
    <row r="956" spans="7:8" ht="15.75" customHeight="1">
      <c r="G956" s="12"/>
      <c r="H956" s="130"/>
    </row>
    <row r="957" spans="7:8" ht="15.75" customHeight="1">
      <c r="G957" s="12"/>
      <c r="H957" s="130"/>
    </row>
    <row r="958" spans="7:8" ht="15.75" customHeight="1">
      <c r="G958" s="12"/>
      <c r="H958" s="130"/>
    </row>
    <row r="959" spans="7:8" ht="15.75" customHeight="1">
      <c r="G959" s="12"/>
      <c r="H959" s="130"/>
    </row>
    <row r="960" spans="7:8" ht="15.75" customHeight="1">
      <c r="G960" s="12"/>
      <c r="H960" s="130"/>
    </row>
    <row r="961" spans="7:8" ht="15.75" customHeight="1">
      <c r="G961" s="12"/>
      <c r="H961" s="130"/>
    </row>
    <row r="962" spans="7:8" ht="15.75" customHeight="1">
      <c r="G962" s="12"/>
      <c r="H962" s="130"/>
    </row>
    <row r="963" spans="7:8" ht="15.75" customHeight="1">
      <c r="G963" s="12"/>
      <c r="H963" s="130"/>
    </row>
    <row r="964" spans="7:8" ht="15.75" customHeight="1">
      <c r="G964" s="12"/>
      <c r="H964" s="130"/>
    </row>
    <row r="965" spans="7:8" ht="15.75" customHeight="1">
      <c r="G965" s="12"/>
      <c r="H965" s="130"/>
    </row>
    <row r="966" spans="7:8" ht="15.75" customHeight="1">
      <c r="G966" s="12"/>
      <c r="H966" s="130"/>
    </row>
    <row r="967" spans="7:8" ht="15.75" customHeight="1">
      <c r="G967" s="12"/>
      <c r="H967" s="130"/>
    </row>
    <row r="968" spans="7:8" ht="15.75" customHeight="1">
      <c r="G968" s="12"/>
      <c r="H968" s="130"/>
    </row>
    <row r="969" spans="7:8" ht="15.75" customHeight="1">
      <c r="G969" s="12"/>
      <c r="H969" s="130"/>
    </row>
    <row r="970" spans="7:8" ht="15.75" customHeight="1">
      <c r="G970" s="12"/>
      <c r="H970" s="130"/>
    </row>
    <row r="971" spans="7:8" ht="15.75" customHeight="1">
      <c r="G971" s="12"/>
      <c r="H971" s="130"/>
    </row>
    <row r="972" spans="7:8" ht="15.75" customHeight="1">
      <c r="G972" s="12"/>
      <c r="H972" s="130"/>
    </row>
    <row r="973" spans="7:8" ht="15.75" customHeight="1">
      <c r="G973" s="12"/>
      <c r="H973" s="130"/>
    </row>
    <row r="974" spans="7:8" ht="15.75" customHeight="1">
      <c r="G974" s="12"/>
      <c r="H974" s="130"/>
    </row>
    <row r="975" spans="7:8" ht="15.75" customHeight="1">
      <c r="G975" s="12"/>
      <c r="H975" s="130"/>
    </row>
    <row r="976" spans="7:8" ht="15.75" customHeight="1">
      <c r="G976" s="12"/>
      <c r="H976" s="130"/>
    </row>
    <row r="977" spans="7:8" ht="15.75" customHeight="1">
      <c r="G977" s="12"/>
      <c r="H977" s="130"/>
    </row>
    <row r="978" spans="7:8" ht="15.75" customHeight="1">
      <c r="G978" s="12"/>
      <c r="H978" s="130"/>
    </row>
    <row r="979" spans="7:8" ht="15.75" customHeight="1">
      <c r="G979" s="12"/>
      <c r="H979" s="130"/>
    </row>
    <row r="980" spans="7:8" ht="15.75" customHeight="1">
      <c r="G980" s="12"/>
      <c r="H980" s="130"/>
    </row>
    <row r="981" spans="7:8" ht="15.75" customHeight="1">
      <c r="G981" s="12"/>
      <c r="H981" s="130"/>
    </row>
    <row r="982" spans="7:8" ht="15.75" customHeight="1">
      <c r="G982" s="12"/>
      <c r="H982" s="130"/>
    </row>
    <row r="983" spans="7:8" ht="15.75" customHeight="1">
      <c r="G983" s="12"/>
      <c r="H983" s="130"/>
    </row>
    <row r="984" spans="7:8" ht="15.75" customHeight="1">
      <c r="G984" s="12"/>
      <c r="H984" s="130"/>
    </row>
    <row r="985" spans="7:8" ht="15.75" customHeight="1">
      <c r="G985" s="12"/>
      <c r="H985" s="130"/>
    </row>
    <row r="986" spans="7:8" ht="15.75" customHeight="1">
      <c r="G986" s="12"/>
      <c r="H986" s="130"/>
    </row>
    <row r="987" spans="7:8" ht="15.75" customHeight="1">
      <c r="G987" s="12"/>
      <c r="H987" s="130"/>
    </row>
    <row r="988" spans="7:8" ht="15.75" customHeight="1">
      <c r="G988" s="12"/>
      <c r="H988" s="130"/>
    </row>
    <row r="989" spans="7:8" ht="15.75" customHeight="1">
      <c r="G989" s="12"/>
      <c r="H989" s="130"/>
    </row>
    <row r="990" spans="7:8" ht="15.75" customHeight="1">
      <c r="G990" s="12"/>
      <c r="H990" s="130"/>
    </row>
    <row r="991" spans="7:8" ht="15.75" customHeight="1">
      <c r="G991" s="12"/>
      <c r="H991" s="130"/>
    </row>
    <row r="992" spans="7:8" ht="15.75" customHeight="1">
      <c r="G992" s="12"/>
      <c r="H992" s="130"/>
    </row>
    <row r="993" spans="7:8" ht="15.75" customHeight="1">
      <c r="G993" s="12"/>
      <c r="H993" s="130"/>
    </row>
    <row r="994" spans="7:8" ht="15.75" customHeight="1">
      <c r="G994" s="12"/>
      <c r="H994" s="130"/>
    </row>
    <row r="995" spans="7:8" ht="15.75" customHeight="1">
      <c r="G995" s="12"/>
      <c r="H995" s="130"/>
    </row>
    <row r="996" spans="7:8" ht="15.75" customHeight="1">
      <c r="G996" s="12"/>
      <c r="H996" s="130"/>
    </row>
    <row r="997" spans="7:8" ht="15.75" customHeight="1">
      <c r="G997" s="12"/>
      <c r="H997" s="130"/>
    </row>
    <row r="998" spans="7:8" ht="15.75" customHeight="1">
      <c r="G998" s="12"/>
      <c r="H998" s="130"/>
    </row>
    <row r="999" spans="7:8" ht="15.75" customHeight="1">
      <c r="G999" s="12"/>
      <c r="H999" s="130"/>
    </row>
    <row r="1000" spans="7:8" ht="15.75" customHeight="1">
      <c r="G1000" s="12"/>
      <c r="H1000" s="130"/>
    </row>
  </sheetData>
  <mergeCells count="95">
    <mergeCell ref="AJ10:AJ13"/>
    <mergeCell ref="AK10:AK13"/>
    <mergeCell ref="AL10:AL13"/>
    <mergeCell ref="AM10:AM13"/>
    <mergeCell ref="AN10:AN13"/>
    <mergeCell ref="X6:X9"/>
    <mergeCell ref="Y6:Y13"/>
    <mergeCell ref="AA6:AA9"/>
    <mergeCell ref="AB6:AB9"/>
    <mergeCell ref="X10:X13"/>
    <mergeCell ref="AH6:AH9"/>
    <mergeCell ref="AI6:AI9"/>
    <mergeCell ref="Z6:Z9"/>
    <mergeCell ref="Z10:Z13"/>
    <mergeCell ref="AA10:AA13"/>
    <mergeCell ref="AB10:AB13"/>
    <mergeCell ref="AC10:AC13"/>
    <mergeCell ref="AD10:AD13"/>
    <mergeCell ref="AE10:AE13"/>
    <mergeCell ref="AF10:AF13"/>
    <mergeCell ref="AG10:AG13"/>
    <mergeCell ref="AH10:AH13"/>
    <mergeCell ref="AI10:AI13"/>
    <mergeCell ref="AC6:AC9"/>
    <mergeCell ref="AD6:AD9"/>
    <mergeCell ref="AE6:AE9"/>
    <mergeCell ref="AF6:AF9"/>
    <mergeCell ref="AG6:AG9"/>
    <mergeCell ref="AJ6:AJ9"/>
    <mergeCell ref="AK6:AK9"/>
    <mergeCell ref="AL6:AL9"/>
    <mergeCell ref="AM6:AM9"/>
    <mergeCell ref="AN6:AN9"/>
    <mergeCell ref="X35:AF35"/>
    <mergeCell ref="AH35:AN35"/>
    <mergeCell ref="AH36:AN41"/>
    <mergeCell ref="AG25:AG26"/>
    <mergeCell ref="AH25:AH26"/>
    <mergeCell ref="AI25:AI26"/>
    <mergeCell ref="AJ25:AJ26"/>
    <mergeCell ref="AK25:AK26"/>
    <mergeCell ref="AL25:AL26"/>
    <mergeCell ref="AM25:AM26"/>
    <mergeCell ref="X22:AB22"/>
    <mergeCell ref="AC22:AN22"/>
    <mergeCell ref="X24:AA24"/>
    <mergeCell ref="X25:AA25"/>
    <mergeCell ref="AB25:AB26"/>
    <mergeCell ref="AC25:AC26"/>
    <mergeCell ref="AD25:AD26"/>
    <mergeCell ref="AE25:AE26"/>
    <mergeCell ref="AF25:AF26"/>
    <mergeCell ref="X18:AN18"/>
    <mergeCell ref="X19:AN19"/>
    <mergeCell ref="AC20:AN20"/>
    <mergeCell ref="X21:AB21"/>
    <mergeCell ref="AC21:AN21"/>
    <mergeCell ref="B6:V7"/>
    <mergeCell ref="B8:N8"/>
    <mergeCell ref="O8:V8"/>
    <mergeCell ref="B9:N9"/>
    <mergeCell ref="O9:S9"/>
    <mergeCell ref="T9:V9"/>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AF3:AF4"/>
    <mergeCell ref="AG3:AG4"/>
    <mergeCell ref="AH3:AH4"/>
    <mergeCell ref="AI3:AI4"/>
    <mergeCell ref="O10:V10"/>
    <mergeCell ref="B11:N11"/>
    <mergeCell ref="B12:B14"/>
    <mergeCell ref="G12:J12"/>
    <mergeCell ref="C13:C14"/>
    <mergeCell ref="D13:F13"/>
    <mergeCell ref="K13:V13"/>
    <mergeCell ref="G13:G14"/>
    <mergeCell ref="H13:H14"/>
    <mergeCell ref="I13:I14"/>
    <mergeCell ref="J13:J14"/>
    <mergeCell ref="B10:N10"/>
  </mergeCells>
  <dataValidations count="3">
    <dataValidation type="list" allowBlank="1" showErrorMessage="1" sqref="AE6 AE10">
      <formula1>tipi</formula1>
    </dataValidation>
    <dataValidation type="list" allowBlank="1" showErrorMessage="1" sqref="AD6 AD10">
      <formula1>Dimens</formula1>
    </dataValidation>
    <dataValidation type="decimal" allowBlank="1" showErrorMessage="1" sqref="I16:I75">
      <formula1>0.0001</formula1>
      <formula2>100000000</formula2>
    </dataValidation>
  </dataValidations>
  <printOptions horizontalCentered="1"/>
  <pageMargins left="0.19685039370078741" right="0.19685039370078741" top="0.39370078740157483" bottom="0.19685039370078741" header="0" footer="0"/>
  <pageSetup paperSize="8" scale="1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2026-03-11T00:47:57Z</cp:lastPrinted>
  <dcterms:modified xsi:type="dcterms:W3CDTF">2026-03-11T00:48:07Z</dcterms:modified>
</cp:coreProperties>
</file>