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ofici\Downloads\2026-20260326T184922Z-3-001\Pendientes 25-03-2026\"/>
    </mc:Choice>
  </mc:AlternateContent>
  <xr:revisionPtr revIDLastSave="0" documentId="13_ncr:1_{1CA75624-CFA9-4745-AB58-78DA4FF646A7}" xr6:coauthVersionLast="47" xr6:coauthVersionMax="47" xr10:uidLastSave="{00000000-0000-0000-0000-000000000000}"/>
  <bookViews>
    <workbookView xWindow="-120" yWindow="-120" windowWidth="29040" windowHeight="1572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32" i="1" l="1"/>
  <c r="AL32" i="1"/>
  <c r="AK32" i="1"/>
  <c r="AJ32" i="1"/>
  <c r="AI32" i="1"/>
  <c r="AH32" i="1"/>
  <c r="AG32" i="1"/>
  <c r="AF32" i="1"/>
  <c r="AE32" i="1"/>
  <c r="AD32" i="1"/>
  <c r="AC32" i="1"/>
  <c r="AB32" i="1"/>
  <c r="AA32" i="1"/>
  <c r="U32" i="1"/>
  <c r="T32" i="1"/>
  <c r="S32" i="1"/>
  <c r="R32" i="1"/>
  <c r="Q32" i="1"/>
  <c r="P32" i="1"/>
  <c r="O32" i="1"/>
  <c r="N32" i="1"/>
  <c r="M32" i="1"/>
  <c r="L32" i="1"/>
  <c r="K32" i="1"/>
  <c r="AM31" i="1"/>
  <c r="AL31" i="1"/>
  <c r="AK31" i="1"/>
  <c r="AJ31" i="1"/>
  <c r="AI31" i="1"/>
  <c r="AH31" i="1"/>
  <c r="AG31" i="1"/>
  <c r="AF31" i="1"/>
  <c r="AE31" i="1"/>
  <c r="AD31" i="1"/>
  <c r="AC31" i="1"/>
  <c r="AB31" i="1"/>
  <c r="AA31" i="1" s="1"/>
  <c r="AM30" i="1"/>
  <c r="AL30" i="1"/>
  <c r="AK30" i="1"/>
  <c r="AJ30" i="1"/>
  <c r="AI30" i="1"/>
  <c r="AH30" i="1"/>
  <c r="AG30" i="1"/>
  <c r="AF30" i="1"/>
  <c r="AA30" i="1" s="1"/>
  <c r="AE30" i="1"/>
  <c r="AD30" i="1"/>
  <c r="AC30" i="1"/>
  <c r="AB30" i="1"/>
  <c r="AM29" i="1"/>
  <c r="AI28" i="1"/>
  <c r="U28" i="1"/>
  <c r="AL29" i="1" s="1"/>
  <c r="T28" i="1"/>
  <c r="AK29" i="1" s="1"/>
  <c r="S28" i="1"/>
  <c r="AJ29" i="1" s="1"/>
  <c r="R28" i="1"/>
  <c r="AI29" i="1" s="1"/>
  <c r="AI27" i="1" s="1"/>
  <c r="Q28" i="1"/>
  <c r="AH29" i="1" s="1"/>
  <c r="P28" i="1"/>
  <c r="AG29" i="1" s="1"/>
  <c r="O28" i="1"/>
  <c r="AF29" i="1" s="1"/>
  <c r="N28" i="1"/>
  <c r="AE29" i="1" s="1"/>
  <c r="M28" i="1"/>
  <c r="AD29" i="1" s="1"/>
  <c r="L28" i="1"/>
  <c r="AC29" i="1" s="1"/>
  <c r="K28" i="1"/>
  <c r="AB29" i="1" s="1"/>
  <c r="AA29" i="1" s="1"/>
  <c r="Y27" i="1"/>
  <c r="AF22" i="1"/>
  <c r="AE22" i="1"/>
  <c r="AD22" i="1"/>
  <c r="V18" i="1"/>
  <c r="AM28" i="1" s="1"/>
  <c r="AM27" i="1" s="1"/>
  <c r="U18" i="1"/>
  <c r="AL28" i="1" s="1"/>
  <c r="AL27" i="1" s="1"/>
  <c r="T18" i="1"/>
  <c r="AK28" i="1" s="1"/>
  <c r="AK27" i="1" s="1"/>
  <c r="S18" i="1"/>
  <c r="AJ28" i="1" s="1"/>
  <c r="AJ27" i="1" s="1"/>
  <c r="Q18" i="1"/>
  <c r="AH28" i="1" s="1"/>
  <c r="P18" i="1"/>
  <c r="AG28" i="1" s="1"/>
  <c r="AG27" i="1" s="1"/>
  <c r="O18" i="1"/>
  <c r="AF28" i="1" s="1"/>
  <c r="AF27" i="1" s="1"/>
  <c r="N18" i="1"/>
  <c r="AE28" i="1" s="1"/>
  <c r="M18" i="1"/>
  <c r="AD28" i="1" s="1"/>
  <c r="L18" i="1"/>
  <c r="AC28" i="1" s="1"/>
  <c r="K18" i="1"/>
  <c r="AB28" i="1" s="1"/>
  <c r="V15" i="1"/>
  <c r="AM26" i="1" s="1"/>
  <c r="U15" i="1"/>
  <c r="AL26" i="1" s="1"/>
  <c r="T15" i="1"/>
  <c r="AK26" i="1" s="1"/>
  <c r="S15" i="1"/>
  <c r="AJ26" i="1" s="1"/>
  <c r="R15" i="1"/>
  <c r="AI26" i="1" s="1"/>
  <c r="Q15" i="1"/>
  <c r="AH26" i="1" s="1"/>
  <c r="P15" i="1"/>
  <c r="AG26" i="1" s="1"/>
  <c r="O15" i="1"/>
  <c r="AF26" i="1" s="1"/>
  <c r="N15" i="1"/>
  <c r="AE26" i="1" s="1"/>
  <c r="M15" i="1"/>
  <c r="AD26" i="1" s="1"/>
  <c r="L15" i="1"/>
  <c r="AC26" i="1" s="1"/>
  <c r="K15" i="1"/>
  <c r="AB26" i="1" s="1"/>
  <c r="AA26" i="1" l="1"/>
  <c r="AH10" i="1" s="1"/>
  <c r="AH27" i="1"/>
  <c r="AD27" i="1"/>
  <c r="AB27" i="1"/>
  <c r="AA28" i="1"/>
  <c r="AC27" i="1"/>
  <c r="AE27" i="1"/>
  <c r="AA27" i="1" l="1"/>
  <c r="AH6" i="1" s="1"/>
</calcChain>
</file>

<file path=xl/sharedStrings.xml><?xml version="1.0" encoding="utf-8"?>
<sst xmlns="http://schemas.openxmlformats.org/spreadsheetml/2006/main" count="240" uniqueCount="162">
  <si>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</si>
  <si>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</si>
  <si>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</si>
  <si>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</si>
  <si>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</si>
  <si>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</si>
  <si>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</si>
  <si>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</si>
  <si>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</si>
  <si>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</si>
  <si>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</si>
  <si>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</si>
  <si>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</si>
  <si>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</si>
  <si>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</si>
  <si>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</si>
  <si>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</si>
  <si>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</si>
  <si>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Acciones Transversales</t>
    </r>
  </si>
  <si>
    <t>No. ID</t>
  </si>
  <si>
    <t>DIRECCION:    INSTITUTO MUNICIPAL DE LA MUJER</t>
  </si>
  <si>
    <t>0.1.6.1</t>
  </si>
  <si>
    <t>INSTITUTO MUNICIPAL DE LA MUJER</t>
  </si>
  <si>
    <t>Componente 39</t>
  </si>
  <si>
    <t>Fomentar la igualdad entre los géneros y empoderar  a TODAS LAS MUJERES y niñas, incorporando para ello la infraestructura, personal y recursos disponibles posibles para acabar con la violencia, la discriminación y asegurar  las mismas oportunidades</t>
  </si>
  <si>
    <t xml:space="preserve">PROMEDIO de mujeres empoderadas y de reducción de la violencia de genero respecto a los recursos asignados a esta dirección </t>
  </si>
  <si>
    <t>Mide el incremento en el número de mujeres empoderadas con un empleo o proyectos personal de trabajo y la reducción de casos de mujeres víctimas de violencia de genero respecto a los recursos económicos destinados a este componente</t>
  </si>
  <si>
    <t>Eficiencia</t>
  </si>
  <si>
    <t>Gestión</t>
  </si>
  <si>
    <t>(Cantidad de mujeres empoderadas (40), que se les capacita y orienta para la reducción de la violencia de genero (65) respecto a los recursos ejercidos en esta dirección (450,000)  / Total de mujeres empoderadas (40) que se les capacita y orienta para la reducción de la violencia de genero (65) respecto a los recursos asignados a esta dirección (450,000)  )*100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</si>
  <si>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</si>
  <si>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</si>
  <si>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</si>
  <si>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</si>
  <si>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</si>
  <si>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</si>
  <si>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</si>
  <si>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Establecer la transversalización como mecanismo para tomar en cuenta tanto las diferencias como las desigualdades entre mujeres y hombres en la planificación, la implementación y la evaluación de programas, al tener en cuenta lo anterior se contribuirá no sólo a obtener una mayor eficacia en los programas sino también a lograr mayor equidad e igualdad social.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</si>
  <si>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</si>
  <si>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39.- INSTITUTO MUNICIPAL DE LA MUJER</t>
    </r>
  </si>
  <si>
    <t>1.6.1.1</t>
  </si>
  <si>
    <t>Actividad 39.1</t>
  </si>
  <si>
    <t xml:space="preserve">Analizar la relación del presupuesto destinado a empoderar a la MUJER y reducir los casos de violencia de genero </t>
  </si>
  <si>
    <t>PORCENTAJE  de recursos económicos del presupuesto ejercido destinado a empoderar a la mujer y reducir la violencia de genero</t>
  </si>
  <si>
    <t>Mide la relación económica del presupuesto destinado a empoderar a la mujer y reducir la cantidad de casos de violencia de género.</t>
  </si>
  <si>
    <t>(Cantidad de recursos ejercidos en esta  dirección (450,000)   mas casos de violencia de genero presentadas en el año en curso (65)  / Total de de recursos asignados a esta dirección (450,000)  mas casos de violencia de genero del año anterior (65)  )*100</t>
  </si>
  <si>
    <t xml:space="preserve">ODS 5.- Lograr la igualdad entre los géneros y empoderar a todas las mujeres y niñas. Este objetivo consiste en acabar con la violencia y la discriminación contra las mujeres y las chicas y asegurar que tengan las mismas oportunidades en todos los ámbitos de la vida.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</si>
  <si>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</si>
  <si>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</si>
  <si>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</si>
  <si>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</si>
  <si>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</si>
  <si>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</si>
  <si>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</si>
  <si>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</si>
  <si>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</si>
  <si>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</si>
  <si>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</si>
  <si>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</si>
  <si>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</si>
  <si>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</si>
  <si>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</si>
  <si>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</si>
  <si>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</si>
  <si>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</si>
  <si>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</si>
  <si>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</si>
  <si>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</si>
  <si>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</si>
  <si>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 xml:space="preserve">Delegación de Atequiza, </t>
    </r>
    <r>
      <rPr>
        <sz val="11"/>
        <color theme="1"/>
        <rFont val="Arial"/>
      </rPr>
      <t xml:space="preserve">Explorar la posibilidad de instalar un BOTON DE EMERGENCIA, que ayude a tener más opciones para pedir ayuda ante una amenaza a mujeres. </t>
    </r>
  </si>
  <si>
    <t>X</t>
  </si>
  <si>
    <t>x</t>
  </si>
  <si>
    <t>Hemos presentado el requerimento de un boton de emergencia ante las instituciones gubernamentales encargadas Secretaria de Igualdad Sustantiva entre Mujeres y Hombres, Secretaria de Seguridad, etc.</t>
  </si>
  <si>
    <r>
      <rPr>
        <b/>
        <sz val="11"/>
        <color theme="1"/>
        <rFont val="Arial"/>
      </rPr>
      <t xml:space="preserve">Fraccionamiento Valle de los Olivos II y III, </t>
    </r>
    <r>
      <rPr>
        <sz val="11"/>
        <color theme="1"/>
        <rFont val="Arial"/>
      </rPr>
      <t xml:space="preserve">Implementar un programa de Coordinación entre el Instituto de la Mujer, el DIF, los delegados, Participación Ciudadana y Comunicación Social, sobre los medios y mecanismos para denunciar situaciones u hogares con problemas de violencia y riesgos a los menores o integrantes de la familia. </t>
    </r>
  </si>
  <si>
    <t>En coordinacion con DIF, delegados, instituciones educativas y de seguridad municipal, estatal y federal hemos presentado la primera "Caravana Fisica Emocional" en la Escuela Preparatoria UdG de Ixtlahuacan de los Membrillos.</t>
  </si>
  <si>
    <t>Adolecentes de edades 12 a 18 años</t>
  </si>
  <si>
    <t xml:space="preserve">SISTEMA DE SEGUIMIENTO Y EVALUACIÓN  / INDICADORES </t>
  </si>
  <si>
    <t>INSTITUCIONALES / Dirección</t>
  </si>
  <si>
    <t>&lt;&lt;&lt;</t>
  </si>
  <si>
    <t>Municipio de Ixtlahuacán de los Membrillos, Jal.</t>
  </si>
  <si>
    <t xml:space="preserve">Desarrollar un formato de registro digital para elaborar las estadísticas de los registros levantados en bitácora, separando por área de atención evitando duplicidad de folios, debido a que existen usuarias que acuden a diferentes servicios del instituto. </t>
  </si>
  <si>
    <t>En el instituto Municipal desde el dia 01 de octubre del 2024, llevamos un registro tanto digital como escrito de las mujeres que asisten a recibir atencion psicologica y juridica, al igual que los acompañamientos que se nos derivan del Ministerio Publico, Seguridad Publica, Centro de Justicia para las Mujeres, Fiscalia del Estado, etc.</t>
  </si>
  <si>
    <t xml:space="preserve">Registro de mujeres que se les brindo el acompñamiento </t>
  </si>
  <si>
    <t>DIRECCION MUNICIPAL:</t>
  </si>
  <si>
    <t xml:space="preserve">Realizar las gestiones necesarias para ampliar la plantilla base del personal, e incorporar una psicóloga adicional, un psiquiatra y una trabajadora social, ya que solo se cuenta con los servicios de una psicóloga </t>
  </si>
  <si>
    <t>En el mes de Junio se firmo un convenio ante la institucion del Estado SALME para derivar a mencionada instituciones a mujeres que requieren el apoyo psiquiatrico, asi como brindarles el apoyo de transporte en sus citas.</t>
  </si>
  <si>
    <t>Mujeres que reciben apoyo psiquiatrico</t>
  </si>
  <si>
    <t>NOMBRE DEL PROGRAMA PRESUPUESTARIO:</t>
  </si>
  <si>
    <t>ACCIONES TRANSVERSALES</t>
  </si>
  <si>
    <t xml:space="preserve">Gestionar y justificar la necesidad de contar con vehículo adicional para los traslados de beneficiarias de los servicios a las diferentes dependencias como los Centros de Justicia para la Mujer en Guadalajara, la Fiscalía Especializada en Atención a Mujeres Víctimas de Violencia en el Salto Jalisco, y un vehículo resulta insuficiente </t>
  </si>
  <si>
    <t xml:space="preserve">El traslado para apoyo a mujeres victimas de violencia es un servicio que se mantiene durante las 24 horas de todos los dias del año, asi facilitando su proceso judicial con mayor comodidad y atencion. </t>
  </si>
  <si>
    <t>Traslado a beneficiarias del IMM</t>
  </si>
  <si>
    <t>NOMBRE DEL INDICADOR ESTRATEGICO:</t>
  </si>
  <si>
    <t>Índice de ejecución y cumplimiento de las actividades y proyectos transversales incluidos en cada componente orientados a fortalecer una mayor equidad e igualdad social.</t>
  </si>
  <si>
    <t xml:space="preserve">La actividad del Instituto es cada vez más necesario y solicitada su intervención, ya que cada día existe más violencia en todo el país, el crecimiento de la población dentro del municipio es importante, el aumento de familias disfuncionales derivado del deterioro de los valores de la familia no para, la falta de oportunidades de empleos formales dentro del municipio obligando a las mujeres cabezas de familias a ausentarse para trabajar en otros municipios descuidando el cuidado de los hijos y el crecimiento del ausentismo de los padres que no cumplen con la responsabilidad de brindar una pensión alimenticia, obliga a las madres a salir a trabajar y exponerlas a horarios y distancias que las vulnera por su condición de género, por lo que se hace necesario fortalecer las capacidades del instituto. </t>
  </si>
  <si>
    <t xml:space="preserve">Con apoyo de la regidora de la comision edicial Igualdad de Genero y DDHH hemos presentando un proyecto para las mujeres que han sido victimas de violencia intrafamiliar durante años a obtener un trabajo en la cuadrilla de limpienza en su localidad; asi brindando un apoyo en las cercarnia de su hogar y que puedan estar al pendienete de sus hijos. </t>
  </si>
  <si>
    <t>Mujeres trabajadoras</t>
  </si>
  <si>
    <t xml:space="preserve">AÑO: </t>
  </si>
  <si>
    <t xml:space="preserve">Creación del proyecto "Escuelas Purpuras", implementarlo en el 100% de escuelas secundarias. Con la finalidad de proveer a las y los jóvenes la información actualizada sobre normativas y leyes vigentes de igualdad de género. </t>
  </si>
  <si>
    <t xml:space="preserve">Contuinuamos con la implementacion del proyecto, obteniendo alcance en escuelas secundarias y preparatorias de nuestro municipio. </t>
  </si>
  <si>
    <t>Instituciones educativas</t>
  </si>
  <si>
    <t>AVANCE MENSUAL</t>
  </si>
  <si>
    <t xml:space="preserve">Promover la cultura de denuncia a través de programas de apoyo, en el cual concientizar a las mujeres víctimas de violencia de genero. </t>
  </si>
  <si>
    <t>Hemos creado espacios donde las mujeres puedan compartir sus historias y recibir apoyo profesional es fundamental para su recuperación emocional.</t>
  </si>
  <si>
    <t xml:space="preserve">Mujeres que han denunciado </t>
  </si>
  <si>
    <t>Proyectos a desarrollar</t>
  </si>
  <si>
    <t xml:space="preserve">Crear un consejo ciudadano en el cual se haga la mayor participación de mujeres. </t>
  </si>
  <si>
    <t>Nuestro consejo municipal de la secretaria de igualdad sustantiva, consejo de prevencion municipal y junta de gobierno las encargadas de las areas del ayuntamiento mas del 50% son mujeres.</t>
  </si>
  <si>
    <t>Directoras de las areas del H. Ayuntamiento</t>
  </si>
  <si>
    <t>Cantidad de Proyectos</t>
  </si>
  <si>
    <t>Tiempo Transcurrido</t>
  </si>
  <si>
    <t>Avances x Proyecto</t>
  </si>
  <si>
    <t xml:space="preserve">Capacitación constante en hogares, escuelas y espacios de reunión, para que identifiquen los diferentes tipos de violencia y puedan evitar situaciones de riesgo. </t>
  </si>
  <si>
    <t>Organizamos talleres donde se usen ejemplos de la vida real. Esto ayuda a las personas a reconocer los diferentes tipos de violencia, como la física, psicológica, económica y sexual.</t>
  </si>
  <si>
    <t xml:space="preserve">Talleres </t>
  </si>
  <si>
    <t xml:space="preserve">PORCENTAJE de cumplimiento de las propuestas ciudadanas </t>
  </si>
  <si>
    <t xml:space="preserve">Visitar escuelas y localidades impartiendo charlas de prevención, generando actividades con la integración de las familias, orientadas a una mejor calidad de vida. </t>
  </si>
  <si>
    <t>Con el proyecto de escuelas purpuras hemos visitado escuelas secundarias y preparatorias.</t>
  </si>
  <si>
    <t>Escuelas</t>
  </si>
  <si>
    <t>COMPONENTE (PORCENTAJE de cumplimiento de las atribuciones y obligaciones)</t>
  </si>
  <si>
    <t>INSTITUCIONALES / Guía del Desempeño Municipal</t>
  </si>
  <si>
    <t>Actividades institucionales</t>
  </si>
  <si>
    <t xml:space="preserve">Instancia municipal responsable de promover la igualdad de género: a) Organigrama de la administración municipal, con la unidad administrativa responsable de promover la igualdad de género.  b) Manual de organización de la unidad administrativa responsable de promover la igualdad de género que especifique objetivo, puestos y funciones. c) Programa Operativo Anual con objetivos, metas y resultados esperados. </t>
  </si>
  <si>
    <r>
      <rPr>
        <sz val="11"/>
        <color theme="1"/>
        <rFont val="Arial"/>
      </rPr>
      <t>En el Instituto de la Mujer tanto digital como impreso se encuentran los siguientes archivos:</t>
    </r>
    <r>
      <rPr>
        <b/>
        <sz val="11"/>
        <color theme="1"/>
        <rFont val="Arial"/>
      </rPr>
      <t xml:space="preserve"> a)</t>
    </r>
    <r>
      <rPr>
        <sz val="11"/>
        <color theme="1"/>
        <rFont val="Arial"/>
      </rPr>
      <t xml:space="preserve"> Organigrama de la administración municipal, con la unidad administrativa responsable de promover la igualdad de género. </t>
    </r>
    <r>
      <rPr>
        <b/>
        <sz val="11"/>
        <color theme="1"/>
        <rFont val="Arial"/>
      </rPr>
      <t xml:space="preserve"> b)</t>
    </r>
    <r>
      <rPr>
        <sz val="11"/>
        <color theme="1"/>
        <rFont val="Arial"/>
      </rPr>
      <t xml:space="preserve"> Manual de organización de la unidad administrativa responsable de promover la igualdad de género que especifique objetivo, puestos y funciones. </t>
    </r>
    <r>
      <rPr>
        <b/>
        <sz val="11"/>
        <color theme="1"/>
        <rFont val="Arial"/>
      </rPr>
      <t>c)</t>
    </r>
    <r>
      <rPr>
        <sz val="11"/>
        <color theme="1"/>
        <rFont val="Arial"/>
      </rPr>
      <t xml:space="preserve"> Programa Operativo Anual con objetivos, metas y resultados esperados. </t>
    </r>
  </si>
  <si>
    <t>Documentos</t>
  </si>
  <si>
    <t>Actividades para la Guía del Desempeño Municipal</t>
  </si>
  <si>
    <t xml:space="preserve">Diagnóstico de igualdad de género: a) Análisis de las disposiciones normativas federales, estatales y municipales en materia de igualdad de género. b) Situación del acceso de las mujeres y niñas a la educación. c) Situación del acceso de las mujeres y adolescentes a la salud sexual y reproductiva. d) Situación del acceso de las mujeres y niñas a la seguridad social. e) Situación del acceso de las mujeres al trabajo remunerado. f) Situación del acceso de las mujeres a la participación política. g) Número de mujeres jefa de hogar y en condición de pobreza. h) Número de mujeres adolescentes embarazadas. i) Situación de violencia contra las mujeres, niñas y adolescentes en todos los ámbitos de convivencia (público, familiar, escolar, laboral, comunitario e institucional). j) Situación de programas para el cuidado de infantes y otros familiares que requieren atención. k) Recursos humanos, materiales y financieros con los que cuenta la unidad responsable en el municipio para la promoción de la igualdad de género. </t>
  </si>
  <si>
    <t>Al termino de cada mes hacemos un corte y comparacion de nuestro datos recabados mediante las entrevistas que realizamos al presentarse una usuaria, las comparenos con las estadisticas del INEGI.</t>
  </si>
  <si>
    <t>Usuarias del IMM</t>
  </si>
  <si>
    <t>Actividades para  Indicadores compatibles con el Estado</t>
  </si>
  <si>
    <t xml:space="preserve">Acciones anuales para la promoción de la igualdad de género: a) Capacitaciones en materia de igualdad entre mujeres y hombres, dirigida a funcionarias y funcionarios de la administración pública municipal. b) Acciones de promoción para mujeres dentro de la administración pública municipal, en puestos de alto nivel y responsabilidad. c) Apoyo para financiamiento de proyectos productivos de mujeres, ya sea en forma individual o colectiva, del municipio o en coordinación con el gobierno estatal o federal. d) Protocolo de atención de casos de violencia contra las mujeres. e) Campaña para fomentar el acceso y permanencia de mujeres, niñas y adolescentes en el sistema educativo. f) Vinculación con programas para el cuidado de infantes y otros familiares que requieren atención. g) Acciones para asistir a que las mujeres cuenten con acceso a la seguridad social. h) Acciones de inclusión de la perspectiva de género en la elaboración de presupuestos. i) Informes de avances y resultados, firmados por la funcionaria o funcionario responsable. </t>
  </si>
  <si>
    <t xml:space="preserve">El pasado 19 de marzo del año en transcurso realizamos  el 1er Congreso Estatal por “El Reconocimiento de los Derechos Políticos, Sociales y Económicos de las Mujeres y Niñas que Luchan por un México Igualitario y Libre de Violencia”  dicho evento en conmeracion del dia 8 de Marzo "Dia de la Mujer"                                                                                                                                                                                                                                  El dia 27 de noviembre del año en transcurso comemoramos el 25 noviembre "Dia internacional de la eliminacion de la violencia contra la mujer" con la primera asamblea regional "Mujeres Tejiendo La Paz" </t>
  </si>
  <si>
    <t xml:space="preserve">Eventos </t>
  </si>
  <si>
    <t>Actividades para Indicadores PACmetro/SIMER</t>
  </si>
  <si>
    <t>INSTITUCIONALES / Indicadores compatibles con el estado</t>
  </si>
  <si>
    <t>Actividades para Indicadores de Cuaderno Metropolitano</t>
  </si>
  <si>
    <t xml:space="preserve">Brecha de género en el trabajo no remunerado en los hogares de Ixtlahuacán de los Membrillos, entendiendo mide la diferencia entre mujeres y hombres al tiempo que dedican trabajo no remunerado (comprende el trabajo doméstico no remunerado para el propio hogar, trabajo no remunerado de cuidado a integrantes del hogar, trabajo no remunerado como apoyo a otros hogares y trabajo voluntario): Población masculina de 12 años y más que realiza trabajo no remunerad, Población femenina de 12 años y más que realiza trabajo no remunerado </t>
  </si>
  <si>
    <t xml:space="preserve">Al termino de cada mes hacemos un corte y comparacion de nuestro datos recabados mediante las entrevistas que realizamos al presentarse una usuaria, las comparenos con las estadisticas del INEGI. Al igual de la recabacion de datos con los informes de la Seguridad Publica y Fiscalia del Estado. </t>
  </si>
  <si>
    <t>Usuarias IMM</t>
  </si>
  <si>
    <t xml:space="preserve">Brecha de género en la tasa de participación laboral en Ixtlahuacán de los Membrillos: Mide la distancia entre la tasa de participación económica o laboral de mujeres y hombres. Dicha tasa es el porcentaje que representa la Población Económicamente Activa (PEA) respecto a la de 15 o más años, es decir, las personas que trabajan o están buscando empleo de forma activa. Población masculina de 15 años y más según últimas proyecciones de población, Población masculina económicamente activa según trimestre, Población femenina de 15 años y más según últimas proyecciones de población, Población femenina económicamente activa según trimestre. </t>
  </si>
  <si>
    <t>Mujeres</t>
  </si>
  <si>
    <t xml:space="preserve">Avance de INDICADORES por Dirección y Proyectos   </t>
  </si>
  <si>
    <t>CRITERIOS de cumplimiento de Proyectos por la Dirección</t>
  </si>
  <si>
    <t xml:space="preserve">Casos de violencia entre iguales en el ámbito escolar registrados en las escuelas de educación básica; Mide el total de casos de violencia y acoso escolar en escuelas públicas de educación básica atendidos con la activación de protocolos de actuación escolar para la prevención, detección, y atención en casos de violencia contra niñas, niños y adolescentes del Municipio de Ixtlahuacán de los Membrillos: Casos de Violencia entre Iguales en el ámbito Escolar registrados en Educación Básica en el municipio </t>
  </si>
  <si>
    <t>Casos</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</si>
  <si>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</si>
  <si>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 xml:space="preserve">Denuncias por violencia intrafamiliar; Muestra el número de denuncias (averiguaciones previas y carpetas de Investigación) registradas por el delito de violencia intrafamiliar: Denuncias de Violencia Intrafamiliar. Averiguaciones Previas. Carpeta de Investigación. </t>
  </si>
  <si>
    <t>Denuncias</t>
  </si>
  <si>
    <t xml:space="preserve">Índice de paridad política; El Índice Nacional de Paridad Política en el ámbito Local es el resultado del compromiso del INMUJERES por generar sinergia entre el Observatorio Nacional y los 32 Observatorios Locales de Participación Política de las Mujeres, con la finalidad de identificar los distintos escenarios políticos en los que participan las mujeres, con el propósito de establecer acciones específicas para promover la paridad en todo (con la garantía de que la participación política de las mujeres sea libre de violencia y discriminación): Índice de Paridad Política D1 = Dimensión 1 D2 = Dimensión 2 D3 = Dimensión 3 D4 = Dimensión 4 D5 = Dimensión 5 D6 = Dimensión 6 D7 = Dimensión 7 D8 = Dimensión 8 </t>
  </si>
  <si>
    <t xml:space="preserve">Personas asistidas jurídicamente en la Procuraduría Social; Este indicador se refiere al número de usuarios que recibieron el servicio de asesoría jurídica: Usuarios Asesorados Jurídicamente; Usuarios Asesorados Presencialmente; Usuarios Asesorados por Medios Electrónicos; Usuarios Asesorados por Abogado Itinerante. </t>
  </si>
  <si>
    <t>Personas</t>
  </si>
  <si>
    <t xml:space="preserve">Porcentaje de embarazos en adolescentes; Se refiere a los nacidos vivos como producto de embarazos en mujeres de entre los 10 y los 19 años con residencia en Jalisco, con respecto al total de nacidos vivos en Jalisco en un periodo determinado: Nacimientos Vivos de madres Adolescentes, Total de Nacidos Vivos. </t>
  </si>
  <si>
    <t>Embarazos adolescentes</t>
  </si>
  <si>
    <t xml:space="preserve">Porcentaje de la Población Económicamente Activa (PEA) femenina que se encuentra sin trabajar pero que está buscando trabajo; Tasa de desempleo o desocupación femenina:  Población femenina desocupada y Población femenina económicamente activa </t>
  </si>
  <si>
    <t>Femeninas</t>
  </si>
  <si>
    <t xml:space="preserve">El Índice de Desigualdad de Género (IDG) refleja la desventaja que pueden experimentar las mujeres respecto de los hombres en tres dimensiones: salud reproductiva, empoderamiento y mercado laboral. Con el IDG pueden determinarse en cuánto y en qué dimensiones las mujeres presentan desventaja respecto de los hombres, en términos de desarrollo igualitario: variables a medir; Salud Reproductiva, empoderamiento y mercado laboral </t>
  </si>
  <si>
    <t xml:space="preserve">Feminicidio: Averiguaciones previas por delito de feminicidio, y Carpeta de Investigación por delito de feminicidio. </t>
  </si>
  <si>
    <t>Carpetas de investigacion</t>
  </si>
  <si>
    <t xml:space="preserve"> Índice de percepción de inseguridad para mujeres mayores de 18 años (comprende la falta de castigo a delincuentes e inseguridad); Este indicador mide la percepción de inseguridad de las mujeres jaliscienses. Para medir este índice se consideran dos variables: la percepción de las mujeres respecto a la falta de castigo a delincuentes y la percepción de mujeres 
respecto a la inseguridad: Total de mujeres de Ixtlahuacán que se sienten o perciben inseguras, Total de mujeres de Ixtlahuacán que se sienten o perciben la falta de castigo a delincuentes M18 y más; Total de mujeres de Ixtlahuacán de 18 años y más. </t>
  </si>
  <si>
    <t>Entrevista a usuaruas</t>
  </si>
  <si>
    <t xml:space="preserve">Proporción de carpetas de investigación por los delitos abuso sexual infantil con víctima mujer, vinculados a proceso: Carpetas de investigación judicializadas del delito de abuso sexual infantil con víctima mujer (CIASIMJ) 2. Carpetas de investigación iniciadas del delito de abuso sexual infantil con víctima mujer </t>
  </si>
  <si>
    <t xml:space="preserve">Proporción de carpetas de investigación por los delitos de violación con víctima mujer, vinculados a proceso: Carpetas de investigación judicializadas del delito de violación con víctima mujer y Carpetas de investigación iniciadas del delito de violación con víctima mujer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</si>
</sst>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6"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4"/>
      <color theme="0"/>
      <name val="Arial"/>
    </font>
    <font>
      <b/>
      <sz val="16"/>
      <color theme="1"/>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FF0000"/>
      <name val="Arial"/>
    </font>
    <font>
      <b/>
      <sz val="7"/>
      <color theme="1"/>
      <name val="Arial"/>
    </font>
    <font>
      <b/>
      <sz val="8"/>
      <color theme="1"/>
      <name val="Arial"/>
    </font>
    <font>
      <b/>
      <sz val="9"/>
      <color theme="1"/>
      <name val="Arial"/>
    </font>
    <font>
      <sz val="11"/>
      <color theme="1"/>
      <name val="Arial"/>
    </font>
    <font>
      <sz val="9"/>
      <color theme="1"/>
      <name val="Arial"/>
    </font>
    <font>
      <b/>
      <sz val="10"/>
      <color rgb="FFD0CECE"/>
      <name val="Arial"/>
    </font>
    <font>
      <b/>
      <sz val="12"/>
      <color rgb="FF000000"/>
      <name val="Arial"/>
    </font>
    <font>
      <b/>
      <sz val="28"/>
      <color rgb="FFFFFFFF"/>
      <name val="Arial"/>
    </font>
    <font>
      <b/>
      <sz val="36"/>
      <color rgb="FFFFFFFF"/>
      <name val="Calibri"/>
    </font>
    <font>
      <sz val="11"/>
      <color rgb="FF7030A0"/>
      <name val="Arial"/>
    </font>
    <font>
      <b/>
      <sz val="18"/>
      <color rgb="FF000000"/>
      <name val="Calibri"/>
    </font>
    <font>
      <b/>
      <sz val="24"/>
      <color rgb="FFFFFFFF"/>
      <name val="Calibri"/>
    </font>
    <font>
      <b/>
      <sz val="22"/>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b/>
      <sz val="16"/>
      <color rgb="FF000000"/>
      <name val="Arial"/>
    </font>
    <font>
      <b/>
      <sz val="9"/>
      <color rgb="FF000000"/>
      <name val="Calibri"/>
    </font>
    <font>
      <sz val="12"/>
      <color rgb="FF000000"/>
      <name val="Calibri"/>
    </font>
    <font>
      <b/>
      <sz val="12"/>
      <color rgb="FF000000"/>
      <name val="Calibri"/>
    </font>
    <font>
      <sz val="9"/>
      <color rgb="FF000000"/>
      <name val="Calibri"/>
    </font>
    <font>
      <b/>
      <sz val="14"/>
      <color theme="1"/>
      <name val="Calibri"/>
    </font>
    <font>
      <sz val="22"/>
      <color theme="1"/>
      <name val="Arial"/>
    </font>
    <font>
      <b/>
      <sz val="26"/>
      <color rgb="FFFFFFFF"/>
      <name val="Calibri"/>
    </font>
    <font>
      <b/>
      <sz val="16"/>
      <color rgb="FFFFFFFF"/>
      <name val="Calibri"/>
    </font>
    <font>
      <sz val="14"/>
      <color rgb="FF000000"/>
      <name val="Calibri"/>
    </font>
    <font>
      <b/>
      <sz val="22"/>
      <color rgb="FFFFFFFF"/>
      <name val="Arial"/>
    </font>
    <font>
      <b/>
      <sz val="18"/>
      <color rgb="FFFFFFFF"/>
      <name val="Calibri"/>
    </font>
    <font>
      <b/>
      <sz val="11"/>
      <color rgb="FFFFFFFF"/>
      <name val="Calibri"/>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FF6600"/>
        <bgColor rgb="FFFF6600"/>
      </patternFill>
    </fill>
    <fill>
      <patternFill patternType="solid">
        <fgColor rgb="FFC8C8C8"/>
        <bgColor rgb="FFC8C8C8"/>
      </patternFill>
    </fill>
    <fill>
      <patternFill patternType="solid">
        <fgColor rgb="FFECECEC"/>
        <bgColor rgb="FFECECEC"/>
      </patternFill>
    </fill>
    <fill>
      <patternFill patternType="solid">
        <fgColor rgb="FFFF9981"/>
        <bgColor rgb="FFFF9981"/>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FFE3DD"/>
        <bgColor rgb="FFFFE3DD"/>
      </patternFill>
    </fill>
  </fills>
  <borders count="67">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style="thin">
        <color rgb="FFFFFFFF"/>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D8D8D8"/>
      </right>
      <top style="thin">
        <color rgb="FFDADADA"/>
      </top>
      <bottom/>
      <diagonal/>
    </border>
    <border>
      <left style="thin">
        <color rgb="FF000000"/>
      </left>
      <right style="thin">
        <color rgb="FFD8D8D8"/>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195">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vertical="center"/>
    </xf>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3" xfId="0" applyFont="1" applyFill="1" applyBorder="1" applyAlignment="1">
      <alignment horizontal="center" vertical="center" wrapText="1"/>
    </xf>
    <xf numFmtId="0" fontId="12" fillId="3" borderId="34"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2" fillId="3" borderId="36" xfId="0" applyFont="1" applyFill="1" applyBorder="1" applyAlignment="1">
      <alignment horizontal="center" vertical="center" wrapText="1"/>
    </xf>
    <xf numFmtId="0" fontId="12" fillId="3" borderId="34" xfId="0" applyFont="1" applyFill="1" applyBorder="1" applyAlignment="1">
      <alignment vertical="center" wrapText="1"/>
    </xf>
    <xf numFmtId="0" fontId="12" fillId="3" borderId="35" xfId="0" applyFont="1" applyFill="1" applyBorder="1" applyAlignment="1">
      <alignment vertical="center" wrapText="1"/>
    </xf>
    <xf numFmtId="0" fontId="1" fillId="3" borderId="4" xfId="0" applyFont="1" applyFill="1" applyBorder="1" applyAlignment="1">
      <alignment vertical="center"/>
    </xf>
    <xf numFmtId="0" fontId="27" fillId="3" borderId="45" xfId="0" applyFont="1" applyFill="1" applyBorder="1" applyAlignment="1">
      <alignment horizontal="center" vertical="center" wrapText="1"/>
    </xf>
    <xf numFmtId="0" fontId="27" fillId="3" borderId="46"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26" fillId="3" borderId="47"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24" fillId="5" borderId="47" xfId="0" applyFont="1" applyFill="1" applyBorder="1" applyAlignment="1">
      <alignment horizontal="center" vertical="center" wrapText="1"/>
    </xf>
    <xf numFmtId="0" fontId="22" fillId="5" borderId="48" xfId="0" applyFont="1" applyFill="1" applyBorder="1" applyAlignment="1">
      <alignment horizontal="center" vertical="center" wrapText="1"/>
    </xf>
    <xf numFmtId="0" fontId="22" fillId="5" borderId="49" xfId="0" applyFont="1" applyFill="1" applyBorder="1" applyAlignment="1">
      <alignment horizontal="center" vertical="center" wrapText="1"/>
    </xf>
    <xf numFmtId="0" fontId="28" fillId="5" borderId="50" xfId="0" applyFont="1" applyFill="1" applyBorder="1" applyAlignment="1">
      <alignment horizontal="center" vertical="center" wrapText="1"/>
    </xf>
    <xf numFmtId="0" fontId="29" fillId="5" borderId="51" xfId="0" applyFont="1" applyFill="1" applyBorder="1" applyAlignment="1">
      <alignment horizontal="center" vertical="center" wrapText="1" readingOrder="1"/>
    </xf>
    <xf numFmtId="0" fontId="16" fillId="5" borderId="51" xfId="0" applyFont="1" applyFill="1" applyBorder="1" applyAlignment="1">
      <alignment horizontal="center" vertical="center" wrapText="1"/>
    </xf>
    <xf numFmtId="9" fontId="29" fillId="5" borderId="51" xfId="0" applyNumberFormat="1" applyFont="1" applyFill="1" applyBorder="1" applyAlignment="1">
      <alignment horizontal="center" vertical="center" wrapText="1"/>
    </xf>
    <xf numFmtId="0" fontId="30" fillId="5" borderId="51" xfId="0" applyFont="1" applyFill="1" applyBorder="1" applyAlignment="1">
      <alignment horizontal="center" vertical="center" wrapText="1"/>
    </xf>
    <xf numFmtId="0" fontId="22" fillId="0" borderId="47" xfId="0" applyFont="1" applyBorder="1" applyAlignment="1">
      <alignment horizontal="center" vertical="center"/>
    </xf>
    <xf numFmtId="0" fontId="28" fillId="0" borderId="47" xfId="0" applyFont="1" applyBorder="1" applyAlignment="1">
      <alignment vertical="center" wrapText="1"/>
    </xf>
    <xf numFmtId="0" fontId="31" fillId="3" borderId="47" xfId="0" applyFont="1" applyFill="1" applyBorder="1" applyAlignment="1">
      <alignment horizontal="center" vertical="center" wrapText="1"/>
    </xf>
    <xf numFmtId="0" fontId="28" fillId="0" borderId="52" xfId="0" applyFont="1" applyBorder="1" applyAlignment="1">
      <alignment horizontal="center" vertical="center" wrapText="1"/>
    </xf>
    <xf numFmtId="0" fontId="29" fillId="3" borderId="53" xfId="0" applyFont="1" applyFill="1" applyBorder="1" applyAlignment="1">
      <alignment horizontal="center" vertical="center" wrapText="1" readingOrder="1"/>
    </xf>
    <xf numFmtId="0" fontId="16" fillId="3" borderId="53" xfId="0" applyFont="1" applyFill="1" applyBorder="1" applyAlignment="1">
      <alignment horizontal="center" vertical="center" wrapText="1"/>
    </xf>
    <xf numFmtId="9" fontId="29" fillId="3" borderId="53" xfId="0" applyNumberFormat="1" applyFont="1" applyFill="1" applyBorder="1" applyAlignment="1">
      <alignment horizontal="center" vertical="center" wrapText="1"/>
    </xf>
    <xf numFmtId="0" fontId="20" fillId="6" borderId="53" xfId="0" applyFont="1" applyFill="1" applyBorder="1" applyAlignment="1">
      <alignment horizontal="center" vertical="center" wrapText="1"/>
    </xf>
    <xf numFmtId="1" fontId="22" fillId="4" borderId="4" xfId="0" applyNumberFormat="1" applyFont="1" applyFill="1" applyBorder="1" applyAlignment="1">
      <alignment horizontal="center" vertical="center" wrapText="1"/>
    </xf>
    <xf numFmtId="0" fontId="28" fillId="0" borderId="0" xfId="0" applyFont="1" applyAlignment="1">
      <alignment vertical="center" wrapText="1"/>
    </xf>
    <xf numFmtId="0" fontId="31" fillId="7" borderId="45" xfId="0" applyFont="1" applyFill="1" applyBorder="1" applyAlignment="1">
      <alignment horizontal="center" vertical="center" wrapText="1"/>
    </xf>
    <xf numFmtId="0" fontId="28" fillId="8" borderId="50" xfId="0" applyFont="1" applyFill="1" applyBorder="1" applyAlignment="1">
      <alignment horizontal="center" vertical="center" wrapText="1"/>
    </xf>
    <xf numFmtId="0" fontId="29" fillId="8" borderId="51" xfId="0" applyFont="1" applyFill="1" applyBorder="1" applyAlignment="1">
      <alignment horizontal="center" vertical="center" wrapText="1" readingOrder="1"/>
    </xf>
    <xf numFmtId="0" fontId="16" fillId="8" borderId="51" xfId="0" applyFont="1" applyFill="1" applyBorder="1" applyAlignment="1">
      <alignment horizontal="center" vertical="center" wrapText="1"/>
    </xf>
    <xf numFmtId="9" fontId="29" fillId="8" borderId="51" xfId="0" applyNumberFormat="1" applyFont="1" applyFill="1" applyBorder="1" applyAlignment="1">
      <alignment horizontal="center" vertical="center" wrapText="1"/>
    </xf>
    <xf numFmtId="0" fontId="20" fillId="8" borderId="51" xfId="0" applyFont="1" applyFill="1" applyBorder="1" applyAlignment="1">
      <alignment horizontal="center" vertical="center" wrapText="1"/>
    </xf>
    <xf numFmtId="0" fontId="12" fillId="8" borderId="51" xfId="0" applyFont="1" applyFill="1" applyBorder="1" applyAlignment="1">
      <alignment horizontal="center" vertical="center" wrapText="1"/>
    </xf>
    <xf numFmtId="0" fontId="34" fillId="0" borderId="47" xfId="0" applyFont="1" applyBorder="1" applyAlignment="1">
      <alignment horizontal="left" vertical="center" wrapText="1"/>
    </xf>
    <xf numFmtId="0" fontId="22" fillId="3" borderId="54" xfId="0" applyFont="1" applyFill="1" applyBorder="1" applyAlignment="1">
      <alignment horizontal="center" vertical="center" wrapText="1"/>
    </xf>
    <xf numFmtId="0" fontId="28" fillId="0" borderId="50" xfId="0" applyFont="1" applyBorder="1" applyAlignment="1">
      <alignment horizontal="center" vertical="center" wrapText="1"/>
    </xf>
    <xf numFmtId="0" fontId="29" fillId="3" borderId="51" xfId="0" applyFont="1" applyFill="1" applyBorder="1" applyAlignment="1">
      <alignment horizontal="center" vertical="center" wrapText="1" readingOrder="1"/>
    </xf>
    <xf numFmtId="0" fontId="16" fillId="3" borderId="51" xfId="0" applyFont="1" applyFill="1" applyBorder="1" applyAlignment="1">
      <alignment horizontal="center" vertical="center" wrapText="1"/>
    </xf>
    <xf numFmtId="9" fontId="29" fillId="3" borderId="51" xfId="0" applyNumberFormat="1" applyFont="1" applyFill="1" applyBorder="1" applyAlignment="1">
      <alignment horizontal="center" vertical="center" wrapText="1"/>
    </xf>
    <xf numFmtId="0" fontId="12" fillId="6" borderId="51" xfId="0" applyFont="1" applyFill="1" applyBorder="1" applyAlignment="1">
      <alignment horizontal="center" vertical="center" wrapText="1"/>
    </xf>
    <xf numFmtId="0" fontId="35" fillId="0" borderId="0" xfId="0" applyFont="1" applyAlignment="1">
      <alignment horizontal="left" vertical="center"/>
    </xf>
    <xf numFmtId="0" fontId="35" fillId="0" borderId="0" xfId="0" applyFont="1" applyAlignment="1">
      <alignment vertical="center"/>
    </xf>
    <xf numFmtId="0" fontId="35" fillId="0" borderId="0" xfId="0" applyFont="1" applyAlignment="1">
      <alignment horizontal="left" vertical="center" wrapText="1"/>
    </xf>
    <xf numFmtId="0" fontId="36" fillId="12" borderId="4" xfId="0" applyFont="1" applyFill="1" applyBorder="1" applyAlignment="1">
      <alignment horizontal="left" vertical="center"/>
    </xf>
    <xf numFmtId="0" fontId="38" fillId="0" borderId="0" xfId="0" applyFont="1" applyAlignment="1">
      <alignment horizontal="left" vertical="center"/>
    </xf>
    <xf numFmtId="0" fontId="39" fillId="8" borderId="4" xfId="0" applyFont="1" applyFill="1" applyBorder="1" applyAlignment="1">
      <alignment horizontal="center" vertical="center"/>
    </xf>
    <xf numFmtId="0" fontId="40" fillId="8" borderId="55" xfId="0" applyFont="1" applyFill="1" applyBorder="1" applyAlignment="1">
      <alignment horizontal="center" vertical="center"/>
    </xf>
    <xf numFmtId="0" fontId="40" fillId="8" borderId="4" xfId="0" applyFont="1" applyFill="1" applyBorder="1" applyAlignment="1">
      <alignment horizontal="center" vertical="center"/>
    </xf>
    <xf numFmtId="0" fontId="41" fillId="0" borderId="0" xfId="0" applyFont="1" applyAlignment="1">
      <alignment horizontal="left" vertical="center"/>
    </xf>
    <xf numFmtId="0" fontId="41" fillId="0" borderId="0" xfId="0" applyFont="1"/>
    <xf numFmtId="0" fontId="42" fillId="0" borderId="0" xfId="0" applyFont="1"/>
    <xf numFmtId="0" fontId="10" fillId="14" borderId="4" xfId="0" applyFont="1" applyFill="1" applyBorder="1" applyAlignment="1">
      <alignment vertical="center" wrapText="1"/>
    </xf>
    <xf numFmtId="0" fontId="13" fillId="15" borderId="4" xfId="0" applyFont="1" applyFill="1" applyBorder="1" applyAlignment="1">
      <alignment vertical="center"/>
    </xf>
    <xf numFmtId="0" fontId="42" fillId="15" borderId="47" xfId="0" applyFont="1" applyFill="1" applyBorder="1" applyAlignment="1">
      <alignment horizontal="center" vertical="center" wrapText="1"/>
    </xf>
    <xf numFmtId="0" fontId="44" fillId="4" borderId="4" xfId="0" applyFont="1" applyFill="1" applyBorder="1" applyAlignment="1">
      <alignment horizontal="left" vertical="center" wrapText="1"/>
    </xf>
    <xf numFmtId="0" fontId="39" fillId="0" borderId="0" xfId="0" applyFont="1" applyAlignment="1">
      <alignment horizontal="center" vertical="center"/>
    </xf>
    <xf numFmtId="0" fontId="45" fillId="0" borderId="0" xfId="0" applyFont="1" applyAlignment="1">
      <alignment horizontal="center" vertical="center"/>
    </xf>
    <xf numFmtId="164" fontId="46" fillId="0" borderId="0" xfId="0" applyNumberFormat="1" applyFont="1" applyAlignment="1">
      <alignment horizontal="center" vertical="center"/>
    </xf>
    <xf numFmtId="164" fontId="4" fillId="0" borderId="0" xfId="0" applyNumberFormat="1" applyFont="1" applyAlignment="1">
      <alignment horizontal="center" vertical="center"/>
    </xf>
    <xf numFmtId="0" fontId="44" fillId="7" borderId="4" xfId="0" applyFont="1" applyFill="1" applyBorder="1" applyAlignment="1">
      <alignment horizontal="left" vertical="center" wrapText="1"/>
    </xf>
    <xf numFmtId="0" fontId="39" fillId="0" borderId="0" xfId="0" applyFont="1" applyAlignment="1">
      <alignment horizontal="center" vertical="center" wrapText="1"/>
    </xf>
    <xf numFmtId="0" fontId="45"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1" fontId="22" fillId="5" borderId="4" xfId="0" applyNumberFormat="1" applyFont="1" applyFill="1" applyBorder="1" applyAlignment="1">
      <alignment horizontal="center" vertical="center" wrapText="1"/>
    </xf>
    <xf numFmtId="0" fontId="31" fillId="5" borderId="47" xfId="0" applyFont="1" applyFill="1" applyBorder="1" applyAlignment="1">
      <alignment horizontal="center" vertical="center" wrapText="1"/>
    </xf>
    <xf numFmtId="0" fontId="19" fillId="5" borderId="50" xfId="0" applyFont="1" applyFill="1" applyBorder="1" applyAlignment="1">
      <alignment horizontal="center" vertical="center" wrapText="1"/>
    </xf>
    <xf numFmtId="0" fontId="29" fillId="5" borderId="51" xfId="0" applyFont="1" applyFill="1" applyBorder="1" applyAlignment="1">
      <alignment horizontal="center" vertical="center" wrapText="1"/>
    </xf>
    <xf numFmtId="0" fontId="47" fillId="0" borderId="47" xfId="0" applyFont="1" applyBorder="1" applyAlignment="1">
      <alignment horizontal="left" vertical="center" wrapText="1"/>
    </xf>
    <xf numFmtId="164" fontId="45" fillId="0" borderId="0" xfId="0" applyNumberFormat="1" applyFont="1" applyAlignment="1">
      <alignment horizontal="center" vertical="center"/>
    </xf>
    <xf numFmtId="0" fontId="1" fillId="3" borderId="47" xfId="0" applyFont="1" applyFill="1" applyBorder="1" applyAlignment="1">
      <alignment horizontal="left" vertical="center" wrapText="1"/>
    </xf>
    <xf numFmtId="0" fontId="29" fillId="3" borderId="51" xfId="0" applyFont="1" applyFill="1" applyBorder="1" applyAlignment="1">
      <alignment horizontal="center" vertical="center" wrapText="1"/>
    </xf>
    <xf numFmtId="0" fontId="20" fillId="6" borderId="51" xfId="0" applyFont="1" applyFill="1" applyBorder="1" applyAlignment="1">
      <alignment horizontal="center" vertical="center" wrapText="1"/>
    </xf>
    <xf numFmtId="0" fontId="47" fillId="15" borderId="47" xfId="0" applyFont="1" applyFill="1" applyBorder="1" applyAlignment="1">
      <alignment horizontal="left" vertical="center" wrapText="1"/>
    </xf>
    <xf numFmtId="0" fontId="22" fillId="5" borderId="47" xfId="0" applyFont="1" applyFill="1" applyBorder="1" applyAlignment="1">
      <alignment horizontal="center" vertical="center"/>
    </xf>
    <xf numFmtId="0" fontId="22" fillId="5" borderId="47" xfId="0" applyFont="1" applyFill="1" applyBorder="1" applyAlignment="1">
      <alignment horizontal="center" vertical="center" wrapText="1"/>
    </xf>
    <xf numFmtId="164" fontId="48" fillId="0" borderId="0" xfId="0" applyNumberFormat="1" applyFont="1" applyAlignment="1">
      <alignment horizontal="center" vertical="center"/>
    </xf>
    <xf numFmtId="0" fontId="53" fillId="14" borderId="4" xfId="0" applyFont="1" applyFill="1" applyBorder="1" applyAlignment="1">
      <alignment vertical="center"/>
    </xf>
    <xf numFmtId="0" fontId="50" fillId="14" borderId="4" xfId="0" applyFont="1" applyFill="1" applyBorder="1" applyAlignment="1">
      <alignment vertical="center"/>
    </xf>
    <xf numFmtId="9" fontId="20" fillId="8" borderId="51" xfId="0" applyNumberFormat="1" applyFont="1" applyFill="1" applyBorder="1" applyAlignment="1">
      <alignment horizontal="center" vertical="center" wrapText="1"/>
    </xf>
    <xf numFmtId="0" fontId="35" fillId="14" borderId="4" xfId="0" applyFont="1" applyFill="1" applyBorder="1" applyAlignment="1">
      <alignment horizontal="left" vertical="center"/>
    </xf>
    <xf numFmtId="0" fontId="42" fillId="14" borderId="4" xfId="0" applyFont="1" applyFill="1" applyBorder="1" applyAlignment="1">
      <alignment horizontal="center" vertical="center"/>
    </xf>
    <xf numFmtId="0" fontId="38" fillId="14" borderId="4" xfId="0" applyFont="1" applyFill="1" applyBorder="1" applyAlignment="1">
      <alignment vertical="center"/>
    </xf>
    <xf numFmtId="0" fontId="54" fillId="14" borderId="4" xfId="0" applyFont="1" applyFill="1" applyBorder="1" applyAlignment="1">
      <alignment vertical="center"/>
    </xf>
    <xf numFmtId="0" fontId="42" fillId="14" borderId="4" xfId="0" applyFont="1" applyFill="1" applyBorder="1" applyAlignment="1">
      <alignment vertical="center"/>
    </xf>
    <xf numFmtId="0" fontId="42" fillId="14" borderId="4" xfId="0" applyFont="1" applyFill="1" applyBorder="1"/>
    <xf numFmtId="0" fontId="38" fillId="14" borderId="4" xfId="0" applyFont="1" applyFill="1" applyBorder="1" applyAlignment="1">
      <alignment horizontal="left" vertical="center"/>
    </xf>
    <xf numFmtId="0" fontId="55" fillId="14" borderId="4" xfId="0" applyFont="1" applyFill="1" applyBorder="1" applyAlignment="1">
      <alignment horizontal="left" vertical="center"/>
    </xf>
    <xf numFmtId="0" fontId="41" fillId="14" borderId="4" xfId="0" applyFont="1" applyFill="1" applyBorder="1" applyAlignment="1">
      <alignment horizontal="left" vertical="center"/>
    </xf>
    <xf numFmtId="0" fontId="41" fillId="14" borderId="4" xfId="0" applyFont="1" applyFill="1" applyBorder="1"/>
    <xf numFmtId="0" fontId="19" fillId="8" borderId="50" xfId="0" applyFont="1" applyFill="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xf>
    <xf numFmtId="0" fontId="13" fillId="0" borderId="0" xfId="0" applyFont="1" applyAlignment="1">
      <alignment horizontal="center" vertical="center"/>
    </xf>
    <xf numFmtId="0" fontId="28" fillId="0" borderId="0" xfId="0" applyFont="1" applyAlignment="1">
      <alignment horizontal="center"/>
    </xf>
    <xf numFmtId="0" fontId="17" fillId="0" borderId="13" xfId="0" applyFont="1" applyBorder="1" applyAlignment="1">
      <alignment horizontal="center" vertical="center" wrapText="1"/>
    </xf>
    <xf numFmtId="0" fontId="6" fillId="0" borderId="19" xfId="0" applyFont="1" applyBorder="1"/>
    <xf numFmtId="0" fontId="6" fillId="0" borderId="29" xfId="0" applyFont="1" applyBorder="1"/>
    <xf numFmtId="0" fontId="16" fillId="0" borderId="13" xfId="0" applyFont="1" applyBorder="1" applyAlignment="1">
      <alignment horizontal="center" vertical="center" wrapText="1"/>
    </xf>
    <xf numFmtId="0" fontId="16" fillId="0" borderId="13" xfId="0" applyFont="1" applyBorder="1" applyAlignment="1">
      <alignment horizontal="center" vertical="center" wrapText="1" readingOrder="1"/>
    </xf>
    <xf numFmtId="1" fontId="17" fillId="0" borderId="13" xfId="0" applyNumberFormat="1" applyFont="1" applyBorder="1" applyAlignment="1">
      <alignment horizontal="center" vertical="center" wrapText="1"/>
    </xf>
    <xf numFmtId="0" fontId="3" fillId="0" borderId="0" xfId="0" applyFont="1" applyAlignment="1">
      <alignment horizontal="center" vertical="center"/>
    </xf>
    <xf numFmtId="0" fontId="0" fillId="0" borderId="0" xfId="0"/>
    <xf numFmtId="0" fontId="2" fillId="0" borderId="0" xfId="0" applyFont="1" applyAlignment="1">
      <alignment horizontal="center" vertical="center"/>
    </xf>
    <xf numFmtId="0" fontId="14" fillId="4" borderId="10" xfId="0" applyFont="1" applyFill="1" applyBorder="1" applyAlignment="1">
      <alignment horizontal="center" vertical="center"/>
    </xf>
    <xf numFmtId="0" fontId="6" fillId="0" borderId="11" xfId="0" applyFont="1" applyBorder="1"/>
    <xf numFmtId="0" fontId="6" fillId="0" borderId="12" xfId="0" applyFont="1" applyBorder="1"/>
    <xf numFmtId="0" fontId="6" fillId="0" borderId="16" xfId="0" applyFont="1" applyBorder="1"/>
    <xf numFmtId="0" fontId="6" fillId="0" borderId="17" xfId="0" applyFont="1" applyBorder="1"/>
    <xf numFmtId="0" fontId="6" fillId="0" borderId="18" xfId="0" applyFont="1" applyBorder="1"/>
    <xf numFmtId="0" fontId="19" fillId="3" borderId="22" xfId="0" applyFont="1" applyFill="1" applyBorder="1" applyAlignment="1">
      <alignment horizontal="left" vertical="center" wrapText="1"/>
    </xf>
    <xf numFmtId="0" fontId="6" fillId="0" borderId="23" xfId="0" applyFont="1" applyBorder="1"/>
    <xf numFmtId="0" fontId="6" fillId="0" borderId="24" xfId="0" applyFont="1" applyBorder="1"/>
    <xf numFmtId="0" fontId="20" fillId="3" borderId="22" xfId="0" applyFont="1" applyFill="1" applyBorder="1" applyAlignment="1">
      <alignment horizontal="left" vertical="center" wrapText="1"/>
    </xf>
    <xf numFmtId="0" fontId="12" fillId="3" borderId="25" xfId="0" applyFont="1" applyFill="1" applyBorder="1" applyAlignment="1">
      <alignment horizontal="center" vertical="center" wrapText="1"/>
    </xf>
    <xf numFmtId="0" fontId="6" fillId="0" borderId="26" xfId="0" applyFont="1" applyBorder="1"/>
    <xf numFmtId="0" fontId="6" fillId="0" borderId="28" xfId="0" applyFont="1" applyBorder="1"/>
    <xf numFmtId="4" fontId="21" fillId="0" borderId="26" xfId="0" applyNumberFormat="1" applyFont="1" applyBorder="1" applyAlignment="1">
      <alignment horizontal="center" vertical="center"/>
    </xf>
    <xf numFmtId="0" fontId="6" fillId="0" borderId="27" xfId="0" applyFont="1" applyBorder="1"/>
    <xf numFmtId="0" fontId="27" fillId="3" borderId="13" xfId="0" applyFont="1" applyFill="1" applyBorder="1" applyAlignment="1">
      <alignment horizontal="center" vertical="center" wrapText="1"/>
    </xf>
    <xf numFmtId="0" fontId="20" fillId="3" borderId="42" xfId="0" applyFont="1" applyFill="1" applyBorder="1" applyAlignment="1">
      <alignment horizontal="center" vertical="center"/>
    </xf>
    <xf numFmtId="0" fontId="49" fillId="0" borderId="57" xfId="0" applyFont="1" applyBorder="1" applyAlignment="1">
      <alignment horizontal="center" vertical="center" wrapText="1"/>
    </xf>
    <xf numFmtId="0" fontId="6" fillId="0" borderId="58" xfId="0" applyFont="1" applyBorder="1"/>
    <xf numFmtId="0" fontId="6" fillId="0" borderId="52" xfId="0" applyFont="1" applyBorder="1"/>
    <xf numFmtId="0" fontId="19" fillId="3" borderId="25" xfId="0" applyFont="1" applyFill="1" applyBorder="1" applyAlignment="1">
      <alignment horizontal="left" vertical="center" wrapText="1"/>
    </xf>
    <xf numFmtId="0" fontId="22" fillId="3" borderId="30" xfId="0" applyFont="1" applyFill="1" applyBorder="1" applyAlignment="1">
      <alignment horizontal="left" vertical="center" wrapText="1"/>
    </xf>
    <xf numFmtId="0" fontId="6" fillId="0" borderId="31" xfId="0" applyFont="1" applyBorder="1"/>
    <xf numFmtId="0" fontId="6" fillId="0" borderId="32" xfId="0" applyFont="1" applyBorder="1"/>
    <xf numFmtId="0" fontId="23" fillId="3" borderId="25" xfId="0" applyFont="1" applyFill="1" applyBorder="1" applyAlignment="1">
      <alignment horizontal="center" vertical="center" wrapText="1"/>
    </xf>
    <xf numFmtId="0" fontId="23" fillId="0" borderId="13" xfId="0" applyFont="1" applyBorder="1" applyAlignment="1">
      <alignment horizontal="center" vertical="center" wrapText="1"/>
    </xf>
    <xf numFmtId="0" fontId="22" fillId="3" borderId="30" xfId="0" applyFont="1" applyFill="1" applyBorder="1" applyAlignment="1">
      <alignment horizontal="center" vertical="center" wrapText="1"/>
    </xf>
    <xf numFmtId="0" fontId="6" fillId="0" borderId="37" xfId="0" applyFont="1" applyBorder="1"/>
    <xf numFmtId="0" fontId="24" fillId="3" borderId="38" xfId="0" applyFont="1" applyFill="1" applyBorder="1" applyAlignment="1">
      <alignment horizontal="center" vertical="center" wrapText="1"/>
    </xf>
    <xf numFmtId="0" fontId="6" fillId="0" borderId="44" xfId="0" applyFont="1" applyBorder="1"/>
    <xf numFmtId="0" fontId="9" fillId="2" borderId="5" xfId="0" applyFont="1" applyFill="1" applyBorder="1" applyAlignment="1">
      <alignment horizontal="center" vertical="center" wrapText="1"/>
    </xf>
    <xf numFmtId="0" fontId="6" fillId="0" borderId="8" xfId="0" applyFont="1" applyBorder="1"/>
    <xf numFmtId="0" fontId="10" fillId="2" borderId="6" xfId="0" applyFont="1" applyFill="1" applyBorder="1" applyAlignment="1">
      <alignment horizontal="center" vertical="center" wrapText="1"/>
    </xf>
    <xf numFmtId="0" fontId="6" fillId="0" borderId="9" xfId="0" applyFont="1" applyBorder="1"/>
    <xf numFmtId="0" fontId="18" fillId="0" borderId="13"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25" fillId="3" borderId="39" xfId="0" applyFont="1" applyFill="1" applyBorder="1" applyAlignment="1">
      <alignment horizontal="center" vertical="center" wrapText="1"/>
    </xf>
    <xf numFmtId="0" fontId="6" fillId="0" borderId="40" xfId="0" applyFont="1" applyBorder="1"/>
    <xf numFmtId="0" fontId="6" fillId="0" borderId="41" xfId="0" applyFont="1" applyBorder="1"/>
    <xf numFmtId="0" fontId="22" fillId="3" borderId="13" xfId="0" applyFont="1" applyFill="1" applyBorder="1" applyAlignment="1">
      <alignment horizontal="center" vertical="center" wrapText="1"/>
    </xf>
    <xf numFmtId="0" fontId="26" fillId="3" borderId="13" xfId="0" applyFont="1" applyFill="1" applyBorder="1" applyAlignment="1">
      <alignment horizontal="center" vertical="center" wrapText="1"/>
    </xf>
    <xf numFmtId="0" fontId="32" fillId="9" borderId="1" xfId="0" applyFont="1" applyFill="1" applyBorder="1" applyAlignment="1">
      <alignment horizontal="center" vertical="center"/>
    </xf>
    <xf numFmtId="0" fontId="33" fillId="10" borderId="1" xfId="0" applyFont="1" applyFill="1" applyBorder="1" applyAlignment="1">
      <alignment horizontal="center" vertical="center"/>
    </xf>
    <xf numFmtId="0" fontId="35" fillId="0" borderId="0" xfId="0" applyFont="1" applyAlignment="1">
      <alignment horizontal="left" vertical="center"/>
    </xf>
    <xf numFmtId="0" fontId="36" fillId="11" borderId="1" xfId="0" applyFont="1" applyFill="1" applyBorder="1" applyAlignment="1">
      <alignment horizontal="left" vertical="center"/>
    </xf>
    <xf numFmtId="0" fontId="35" fillId="0" borderId="0" xfId="0" applyFont="1" applyAlignment="1">
      <alignment horizontal="left" vertical="center" wrapText="1"/>
    </xf>
    <xf numFmtId="0" fontId="37" fillId="13" borderId="1" xfId="0" applyFont="1" applyFill="1" applyBorder="1" applyAlignment="1">
      <alignment horizontal="left" vertical="center" wrapText="1"/>
    </xf>
    <xf numFmtId="0" fontId="5" fillId="13" borderId="22" xfId="0" applyFont="1" applyFill="1" applyBorder="1" applyAlignment="1">
      <alignment horizontal="center" vertical="center" wrapText="1"/>
    </xf>
    <xf numFmtId="0" fontId="6" fillId="0" borderId="56" xfId="0" applyFont="1" applyBorder="1"/>
    <xf numFmtId="0" fontId="8" fillId="10" borderId="13" xfId="0" applyFont="1" applyFill="1" applyBorder="1" applyAlignment="1">
      <alignment horizontal="center" vertical="center"/>
    </xf>
    <xf numFmtId="0" fontId="43" fillId="10" borderId="25" xfId="0" applyFont="1" applyFill="1" applyBorder="1" applyAlignment="1">
      <alignment horizontal="center" vertical="center"/>
    </xf>
    <xf numFmtId="0" fontId="8" fillId="0" borderId="13" xfId="0" applyFont="1" applyBorder="1" applyAlignment="1">
      <alignment horizontal="center" vertical="center"/>
    </xf>
    <xf numFmtId="0" fontId="9" fillId="2" borderId="15" xfId="0" applyFont="1" applyFill="1" applyBorder="1" applyAlignment="1">
      <alignment horizontal="center" vertical="center" wrapText="1"/>
    </xf>
    <xf numFmtId="0" fontId="6" fillId="0" borderId="21" xfId="0" applyFont="1" applyBorder="1"/>
    <xf numFmtId="0" fontId="9" fillId="4" borderId="14" xfId="0" applyFont="1" applyFill="1" applyBorder="1" applyAlignment="1">
      <alignment horizontal="center" vertical="center" textRotation="90" wrapText="1"/>
    </xf>
    <xf numFmtId="0" fontId="6" fillId="0" borderId="20" xfId="0" applyFont="1" applyBorder="1"/>
    <xf numFmtId="0" fontId="6" fillId="0" borderId="43" xfId="0" applyFont="1" applyBorder="1"/>
    <xf numFmtId="0" fontId="15" fillId="2" borderId="15" xfId="0" applyFont="1" applyFill="1" applyBorder="1" applyAlignment="1">
      <alignment horizontal="center" vertical="center" wrapText="1"/>
    </xf>
    <xf numFmtId="0" fontId="50" fillId="13" borderId="1" xfId="0" applyFont="1" applyFill="1" applyBorder="1" applyAlignment="1">
      <alignment horizontal="center" vertical="center" wrapText="1"/>
    </xf>
    <xf numFmtId="0" fontId="51" fillId="13" borderId="1" xfId="0" applyFont="1" applyFill="1" applyBorder="1" applyAlignment="1">
      <alignment horizontal="center" vertical="center" wrapText="1"/>
    </xf>
    <xf numFmtId="0" fontId="52" fillId="8" borderId="59" xfId="0" applyFont="1" applyFill="1" applyBorder="1" applyAlignment="1">
      <alignment horizontal="center" vertical="center" wrapText="1"/>
    </xf>
    <xf numFmtId="0" fontId="6" fillId="0" borderId="60" xfId="0" applyFont="1" applyBorder="1"/>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xf numFmtId="0" fontId="6" fillId="0" borderId="65" xfId="0" applyFont="1" applyBorder="1"/>
    <xf numFmtId="0" fontId="6" fillId="0" borderId="6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2025'!$Y$26:$Y$30</c:f>
              <c:numCache>
                <c:formatCode>General</c:formatCode>
                <c:ptCount val="5"/>
                <c:pt idx="0">
                  <c:v>2</c:v>
                </c:pt>
                <c:pt idx="1">
                  <c:v>25</c:v>
                </c:pt>
                <c:pt idx="2">
                  <c:v>9</c:v>
                </c:pt>
                <c:pt idx="3">
                  <c:v>3</c:v>
                </c:pt>
                <c:pt idx="4">
                  <c:v>13</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BD52-41E4-8C0E-4A91FEE2ECBD}"/>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2025'!$Z$26:$Z$30</c:f>
              <c:numCache>
                <c:formatCode>General</c:formatCode>
                <c:ptCount val="5"/>
                <c:pt idx="0">
                  <c:v>5</c:v>
                </c:pt>
                <c:pt idx="1">
                  <c:v>5</c:v>
                </c:pt>
                <c:pt idx="2">
                  <c:v>5</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BD52-41E4-8C0E-4A91FEE2ECBD}"/>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BD52-41E4-8C0E-4A91FEE2ECBD}"/>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BD52-41E4-8C0E-4A91FEE2ECBD}"/>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BD52-41E4-8C0E-4A91FEE2ECBD}"/>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BD52-41E4-8C0E-4A91FEE2ECBD}"/>
              </c:ext>
            </c:extLst>
          </c:dPt>
          <c:dPt>
            <c:idx val="4"/>
            <c:invertIfNegative val="1"/>
            <c:bubble3D val="0"/>
            <c:spPr>
              <a:solidFill>
                <a:srgbClr val="0070C0"/>
              </a:solidFill>
              <a:ln cmpd="sng">
                <a:solidFill>
                  <a:srgbClr val="000000"/>
                </a:solidFill>
              </a:ln>
            </c:spPr>
            <c:extLst>
              <c:ext xmlns:c16="http://schemas.microsoft.com/office/drawing/2014/chart" uri="{C3380CC4-5D6E-409C-BE32-E72D297353CC}">
                <c16:uniqueId val="{0000000B-BD52-41E4-8C0E-4A91FEE2ECBD}"/>
              </c:ext>
            </c:extLst>
          </c:dPt>
          <c:dLbls>
            <c:spPr>
              <a:noFill/>
              <a:ln>
                <a:noFill/>
              </a:ln>
              <a:effectLst/>
            </c:spPr>
            <c:txPr>
              <a:bodyPr/>
              <a:lstStyle/>
              <a:p>
                <a:pPr lvl="0">
                  <a:defRPr sz="14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2025'!$X$26:$X$30</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'POA 2025'!$AA$26:$AA$30</c:f>
              <c:numCache>
                <c:formatCode>0.0</c:formatCode>
                <c:ptCount val="5"/>
                <c:pt idx="0">
                  <c:v>250</c:v>
                </c:pt>
                <c:pt idx="1">
                  <c:v>50.36752136752137</c:v>
                </c:pt>
                <c:pt idx="2">
                  <c:v>23.444444444444443</c:v>
                </c:pt>
                <c:pt idx="3">
                  <c:v>8</c:v>
                </c:pt>
                <c:pt idx="4">
                  <c:v>18.92307692307692</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BD52-41E4-8C0E-4A91FEE2ECBD}"/>
            </c:ext>
          </c:extLst>
        </c:ser>
        <c:dLbls>
          <c:showLegendKey val="0"/>
          <c:showVal val="0"/>
          <c:showCatName val="0"/>
          <c:showSerName val="0"/>
          <c:showPercent val="0"/>
          <c:showBubbleSize val="0"/>
        </c:dLbls>
        <c:gapWidth val="150"/>
        <c:axId val="393426176"/>
        <c:axId val="1425011896"/>
      </c:barChart>
      <c:catAx>
        <c:axId val="393426176"/>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400" b="0" i="0">
                <a:solidFill>
                  <a:srgbClr val="000000"/>
                </a:solidFill>
                <a:latin typeface="+mn-lt"/>
              </a:defRPr>
            </a:pPr>
            <a:endParaRPr lang="es-MX"/>
          </a:p>
        </c:txPr>
        <c:crossAx val="1425011896"/>
        <c:crosses val="autoZero"/>
        <c:auto val="1"/>
        <c:lblAlgn val="ctr"/>
        <c:lblOffset val="100"/>
        <c:noMultiLvlLbl val="1"/>
      </c:catAx>
      <c:valAx>
        <c:axId val="1425011896"/>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393426176"/>
        <c:crosses val="max"/>
        <c:crossBetween val="between"/>
      </c:valAx>
    </c:plotArea>
    <c:legend>
      <c:legendPos val="b"/>
      <c:overlay val="0"/>
      <c:txPr>
        <a:bodyPr/>
        <a:lstStyle/>
        <a:p>
          <a:pPr lvl="0">
            <a:defRPr sz="16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22</xdr:col>
      <xdr:colOff>790575</xdr:colOff>
      <xdr:row>34</xdr:row>
      <xdr:rowOff>114300</xdr:rowOff>
    </xdr:from>
    <xdr:ext cx="13249275" cy="7896225"/>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628650</xdr:colOff>
      <xdr:row>15</xdr:row>
      <xdr:rowOff>552450</xdr:rowOff>
    </xdr:from>
    <xdr:ext cx="22088475" cy="3176587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714375</xdr:colOff>
      <xdr:row>16</xdr:row>
      <xdr:rowOff>47625</xdr:rowOff>
    </xdr:from>
    <xdr:ext cx="1238250" cy="171450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N1000"/>
  <sheetViews>
    <sheetView showGridLines="0" tabSelected="1" view="pageBreakPreview" zoomScale="40" zoomScaleNormal="100" zoomScaleSheetLayoutView="40" workbookViewId="0">
      <pane ySplit="1" topLeftCell="A34" activePane="bottomLeft" state="frozen"/>
      <selection pane="bottomLeft" activeCell="B3" sqref="B3"/>
    </sheetView>
  </sheetViews>
  <sheetFormatPr baseColWidth="10" defaultColWidth="14.42578125" defaultRowHeight="15" customHeight="1" x14ac:dyDescent="0.25"/>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1.42578125" customWidth="1"/>
    <col min="26" max="26" width="21.28515625" customWidth="1"/>
    <col min="27" max="27" width="24.140625" customWidth="1"/>
    <col min="28" max="28" width="24.42578125" customWidth="1"/>
    <col min="29" max="29" width="26" customWidth="1"/>
    <col min="30" max="30" width="17.85546875" customWidth="1"/>
    <col min="32" max="32" width="37.85546875" customWidth="1"/>
    <col min="33" max="33" width="22" customWidth="1"/>
    <col min="34" max="34" width="20.28515625" customWidth="1"/>
  </cols>
  <sheetData>
    <row r="1" spans="1:40" ht="20.25" customHeight="1" x14ac:dyDescent="0.25">
      <c r="A1" s="1"/>
      <c r="B1" s="124" t="s">
        <v>0</v>
      </c>
      <c r="C1" s="123"/>
      <c r="D1" s="123"/>
      <c r="E1" s="123"/>
      <c r="F1" s="123"/>
      <c r="G1" s="123"/>
      <c r="H1" s="123"/>
      <c r="I1" s="123"/>
      <c r="J1" s="123"/>
      <c r="K1" s="123"/>
      <c r="L1" s="123"/>
      <c r="M1" s="123"/>
      <c r="N1" s="123"/>
      <c r="O1" s="123"/>
      <c r="P1" s="123"/>
      <c r="Q1" s="123"/>
      <c r="R1" s="123"/>
      <c r="S1" s="123"/>
      <c r="T1" s="123"/>
      <c r="U1" s="123"/>
      <c r="V1" s="123"/>
      <c r="X1" s="1"/>
    </row>
    <row r="2" spans="1:40" ht="31.5" customHeight="1" x14ac:dyDescent="0.25">
      <c r="A2" s="1"/>
      <c r="B2" s="122" t="s">
        <v>1</v>
      </c>
      <c r="C2" s="123"/>
      <c r="D2" s="123"/>
      <c r="E2" s="123"/>
      <c r="F2" s="123"/>
      <c r="G2" s="123"/>
      <c r="H2" s="123"/>
      <c r="I2" s="123"/>
      <c r="J2" s="123"/>
      <c r="K2" s="123"/>
      <c r="L2" s="123"/>
      <c r="M2" s="123"/>
      <c r="N2" s="123"/>
      <c r="O2" s="123"/>
      <c r="P2" s="123"/>
      <c r="Q2" s="123"/>
      <c r="R2" s="123"/>
      <c r="S2" s="123"/>
      <c r="T2" s="123"/>
      <c r="U2" s="123"/>
      <c r="V2" s="123"/>
      <c r="W2" s="2"/>
      <c r="X2" s="160" t="s">
        <v>2</v>
      </c>
      <c r="Y2" s="161"/>
      <c r="Z2" s="161"/>
      <c r="AA2" s="161"/>
      <c r="AB2" s="161"/>
      <c r="AC2" s="161"/>
      <c r="AD2" s="161"/>
      <c r="AE2" s="161"/>
      <c r="AF2" s="161"/>
      <c r="AG2" s="161"/>
      <c r="AH2" s="161"/>
      <c r="AI2" s="161"/>
      <c r="AJ2" s="161"/>
      <c r="AK2" s="161"/>
      <c r="AL2" s="161"/>
      <c r="AM2" s="161"/>
      <c r="AN2" s="162"/>
    </row>
    <row r="3" spans="1:40" ht="21.75" customHeight="1" x14ac:dyDescent="0.25">
      <c r="A3" s="1"/>
      <c r="B3" s="122" t="s">
        <v>3</v>
      </c>
      <c r="C3" s="123"/>
      <c r="D3" s="123"/>
      <c r="E3" s="123"/>
      <c r="F3" s="123"/>
      <c r="G3" s="123"/>
      <c r="H3" s="123"/>
      <c r="I3" s="123"/>
      <c r="J3" s="123"/>
      <c r="K3" s="123"/>
      <c r="L3" s="123"/>
      <c r="M3" s="123"/>
      <c r="N3" s="123"/>
      <c r="O3" s="123"/>
      <c r="P3" s="123"/>
      <c r="Q3" s="123"/>
      <c r="R3" s="123"/>
      <c r="S3" s="123"/>
      <c r="T3" s="123"/>
      <c r="U3" s="123"/>
      <c r="V3" s="123"/>
      <c r="W3" s="3"/>
      <c r="X3" s="4"/>
      <c r="Y3" s="5"/>
      <c r="Z3" s="6"/>
      <c r="AA3" s="155" t="s">
        <v>4</v>
      </c>
      <c r="AB3" s="155" t="s">
        <v>5</v>
      </c>
      <c r="AC3" s="155" t="s">
        <v>6</v>
      </c>
      <c r="AD3" s="155" t="s">
        <v>7</v>
      </c>
      <c r="AE3" s="155" t="s">
        <v>8</v>
      </c>
      <c r="AF3" s="155" t="s">
        <v>9</v>
      </c>
      <c r="AG3" s="155" t="s">
        <v>10</v>
      </c>
      <c r="AH3" s="155" t="s">
        <v>11</v>
      </c>
      <c r="AI3" s="155" t="s">
        <v>12</v>
      </c>
      <c r="AJ3" s="155" t="s">
        <v>13</v>
      </c>
      <c r="AK3" s="155" t="s">
        <v>14</v>
      </c>
      <c r="AL3" s="155" t="s">
        <v>15</v>
      </c>
      <c r="AM3" s="157" t="s">
        <v>16</v>
      </c>
      <c r="AN3" s="157" t="s">
        <v>17</v>
      </c>
    </row>
    <row r="4" spans="1:40" ht="31.5" customHeight="1" x14ac:dyDescent="0.25">
      <c r="A4" s="1"/>
      <c r="B4" s="124" t="s">
        <v>18</v>
      </c>
      <c r="C4" s="123"/>
      <c r="D4" s="123"/>
      <c r="E4" s="123"/>
      <c r="F4" s="123"/>
      <c r="G4" s="123"/>
      <c r="H4" s="123"/>
      <c r="I4" s="123"/>
      <c r="J4" s="123"/>
      <c r="K4" s="123"/>
      <c r="L4" s="123"/>
      <c r="M4" s="123"/>
      <c r="N4" s="123"/>
      <c r="O4" s="123"/>
      <c r="P4" s="123"/>
      <c r="Q4" s="123"/>
      <c r="R4" s="123"/>
      <c r="S4" s="123"/>
      <c r="T4" s="123"/>
      <c r="U4" s="123"/>
      <c r="V4" s="123"/>
      <c r="W4" s="2"/>
      <c r="X4" s="7" t="s">
        <v>19</v>
      </c>
      <c r="Y4" s="8"/>
      <c r="Z4" s="8"/>
      <c r="AA4" s="156"/>
      <c r="AB4" s="156"/>
      <c r="AC4" s="156"/>
      <c r="AD4" s="156"/>
      <c r="AE4" s="156"/>
      <c r="AF4" s="156"/>
      <c r="AG4" s="156"/>
      <c r="AH4" s="156"/>
      <c r="AI4" s="156"/>
      <c r="AJ4" s="156"/>
      <c r="AK4" s="156"/>
      <c r="AL4" s="156"/>
      <c r="AM4" s="158"/>
      <c r="AN4" s="158"/>
    </row>
    <row r="5" spans="1:40" ht="12.75" customHeight="1" x14ac:dyDescent="0.25">
      <c r="A5" s="1"/>
      <c r="B5" s="9"/>
      <c r="C5" s="9"/>
      <c r="D5" s="9"/>
      <c r="E5" s="9"/>
      <c r="F5" s="9"/>
      <c r="G5" s="10"/>
      <c r="H5" s="11"/>
      <c r="I5" s="9"/>
      <c r="J5" s="9"/>
      <c r="K5" s="9"/>
      <c r="L5" s="9"/>
      <c r="M5" s="9"/>
      <c r="N5" s="9"/>
      <c r="O5" s="9"/>
      <c r="P5" s="9"/>
      <c r="Q5" s="9"/>
      <c r="R5" s="9"/>
      <c r="S5" s="12"/>
      <c r="T5" s="13"/>
      <c r="U5" s="9"/>
      <c r="V5" s="9"/>
      <c r="W5" s="9"/>
      <c r="X5" s="14"/>
      <c r="Y5" s="14"/>
      <c r="Z5" s="14"/>
      <c r="AA5" s="14"/>
      <c r="AB5" s="14"/>
      <c r="AC5" s="14"/>
      <c r="AD5" s="14"/>
      <c r="AE5" s="14"/>
      <c r="AF5" s="14"/>
      <c r="AG5" s="14"/>
      <c r="AH5" s="14"/>
      <c r="AI5" s="14"/>
      <c r="AJ5" s="14"/>
      <c r="AK5" s="14"/>
      <c r="AL5" s="14"/>
      <c r="AM5" s="15"/>
      <c r="AN5" s="15"/>
    </row>
    <row r="6" spans="1:40" ht="15" customHeight="1" x14ac:dyDescent="0.25">
      <c r="A6" s="1"/>
      <c r="B6" s="125" t="s">
        <v>20</v>
      </c>
      <c r="C6" s="126"/>
      <c r="D6" s="126"/>
      <c r="E6" s="126"/>
      <c r="F6" s="126"/>
      <c r="G6" s="126"/>
      <c r="H6" s="126"/>
      <c r="I6" s="126"/>
      <c r="J6" s="126"/>
      <c r="K6" s="126"/>
      <c r="L6" s="126"/>
      <c r="M6" s="126"/>
      <c r="N6" s="126"/>
      <c r="O6" s="126"/>
      <c r="P6" s="126"/>
      <c r="Q6" s="126"/>
      <c r="R6" s="126"/>
      <c r="S6" s="126"/>
      <c r="T6" s="126"/>
      <c r="U6" s="126"/>
      <c r="V6" s="127"/>
      <c r="W6" s="9"/>
      <c r="X6" s="178" t="s">
        <v>21</v>
      </c>
      <c r="Y6" s="181" t="s">
        <v>22</v>
      </c>
      <c r="Z6" s="184" t="s">
        <v>23</v>
      </c>
      <c r="AA6" s="120" t="s">
        <v>24</v>
      </c>
      <c r="AB6" s="120" t="s">
        <v>25</v>
      </c>
      <c r="AC6" s="120" t="s">
        <v>26</v>
      </c>
      <c r="AD6" s="120" t="s">
        <v>27</v>
      </c>
      <c r="AE6" s="120" t="s">
        <v>28</v>
      </c>
      <c r="AF6" s="120" t="s">
        <v>29</v>
      </c>
      <c r="AG6" s="116">
        <v>450105</v>
      </c>
      <c r="AH6" s="121">
        <f>AA27</f>
        <v>50.36752136752137</v>
      </c>
      <c r="AI6" s="119" t="s">
        <v>30</v>
      </c>
      <c r="AJ6" s="119" t="s">
        <v>31</v>
      </c>
      <c r="AK6" s="116">
        <v>85</v>
      </c>
      <c r="AL6" s="119" t="s">
        <v>32</v>
      </c>
      <c r="AM6" s="159" t="s">
        <v>33</v>
      </c>
      <c r="AN6" s="159" t="s">
        <v>34</v>
      </c>
    </row>
    <row r="7" spans="1:40" ht="15" customHeight="1" x14ac:dyDescent="0.25">
      <c r="A7" s="1"/>
      <c r="B7" s="128"/>
      <c r="C7" s="129"/>
      <c r="D7" s="129"/>
      <c r="E7" s="129"/>
      <c r="F7" s="129"/>
      <c r="G7" s="129"/>
      <c r="H7" s="129"/>
      <c r="I7" s="129"/>
      <c r="J7" s="129"/>
      <c r="K7" s="129"/>
      <c r="L7" s="129"/>
      <c r="M7" s="129"/>
      <c r="N7" s="129"/>
      <c r="O7" s="129"/>
      <c r="P7" s="129"/>
      <c r="Q7" s="129"/>
      <c r="R7" s="129"/>
      <c r="S7" s="129"/>
      <c r="T7" s="129"/>
      <c r="U7" s="129"/>
      <c r="V7" s="130"/>
      <c r="W7" s="9"/>
      <c r="X7" s="117"/>
      <c r="Y7" s="182"/>
      <c r="Z7" s="180"/>
      <c r="AA7" s="117"/>
      <c r="AB7" s="117"/>
      <c r="AC7" s="117"/>
      <c r="AD7" s="117"/>
      <c r="AE7" s="117"/>
      <c r="AF7" s="117"/>
      <c r="AG7" s="117"/>
      <c r="AH7" s="117"/>
      <c r="AI7" s="117"/>
      <c r="AJ7" s="117"/>
      <c r="AK7" s="117"/>
      <c r="AL7" s="117"/>
      <c r="AM7" s="117"/>
      <c r="AN7" s="117"/>
    </row>
    <row r="8" spans="1:40" ht="52.5" customHeight="1" x14ac:dyDescent="0.25">
      <c r="A8" s="1"/>
      <c r="B8" s="131" t="s">
        <v>35</v>
      </c>
      <c r="C8" s="132"/>
      <c r="D8" s="132"/>
      <c r="E8" s="132"/>
      <c r="F8" s="132"/>
      <c r="G8" s="132"/>
      <c r="H8" s="132"/>
      <c r="I8" s="132"/>
      <c r="J8" s="132"/>
      <c r="K8" s="132"/>
      <c r="L8" s="132"/>
      <c r="M8" s="132"/>
      <c r="N8" s="133"/>
      <c r="O8" s="134" t="s">
        <v>36</v>
      </c>
      <c r="P8" s="132"/>
      <c r="Q8" s="132"/>
      <c r="R8" s="132"/>
      <c r="S8" s="132"/>
      <c r="T8" s="132"/>
      <c r="U8" s="132"/>
      <c r="V8" s="133"/>
      <c r="W8" s="9"/>
      <c r="X8" s="117"/>
      <c r="Y8" s="182"/>
      <c r="Z8" s="180"/>
      <c r="AA8" s="117"/>
      <c r="AB8" s="117"/>
      <c r="AC8" s="117"/>
      <c r="AD8" s="117"/>
      <c r="AE8" s="117"/>
      <c r="AF8" s="117"/>
      <c r="AG8" s="117"/>
      <c r="AH8" s="117"/>
      <c r="AI8" s="117"/>
      <c r="AJ8" s="117"/>
      <c r="AK8" s="117"/>
      <c r="AL8" s="117"/>
      <c r="AM8" s="117"/>
      <c r="AN8" s="117"/>
    </row>
    <row r="9" spans="1:40" ht="57.75" customHeight="1" x14ac:dyDescent="0.25">
      <c r="A9" s="1"/>
      <c r="B9" s="145" t="s">
        <v>37</v>
      </c>
      <c r="C9" s="136"/>
      <c r="D9" s="136"/>
      <c r="E9" s="136"/>
      <c r="F9" s="136"/>
      <c r="G9" s="136"/>
      <c r="H9" s="136"/>
      <c r="I9" s="136"/>
      <c r="J9" s="136"/>
      <c r="K9" s="136"/>
      <c r="L9" s="136"/>
      <c r="M9" s="136"/>
      <c r="N9" s="139"/>
      <c r="O9" s="135" t="s">
        <v>38</v>
      </c>
      <c r="P9" s="136"/>
      <c r="Q9" s="136"/>
      <c r="R9" s="136"/>
      <c r="S9" s="137"/>
      <c r="T9" s="138"/>
      <c r="U9" s="136"/>
      <c r="V9" s="139"/>
      <c r="W9" s="9"/>
      <c r="X9" s="118"/>
      <c r="Y9" s="182"/>
      <c r="Z9" s="156"/>
      <c r="AA9" s="118"/>
      <c r="AB9" s="118"/>
      <c r="AC9" s="118"/>
      <c r="AD9" s="118"/>
      <c r="AE9" s="118"/>
      <c r="AF9" s="118"/>
      <c r="AG9" s="118"/>
      <c r="AH9" s="118"/>
      <c r="AI9" s="118"/>
      <c r="AJ9" s="118"/>
      <c r="AK9" s="118"/>
      <c r="AL9" s="118"/>
      <c r="AM9" s="118"/>
      <c r="AN9" s="118"/>
    </row>
    <row r="10" spans="1:40" ht="43.5" customHeight="1" x14ac:dyDescent="0.25">
      <c r="A10" s="1"/>
      <c r="B10" s="146" t="s">
        <v>39</v>
      </c>
      <c r="C10" s="147"/>
      <c r="D10" s="147"/>
      <c r="E10" s="147"/>
      <c r="F10" s="147"/>
      <c r="G10" s="147"/>
      <c r="H10" s="147"/>
      <c r="I10" s="147"/>
      <c r="J10" s="147"/>
      <c r="K10" s="147"/>
      <c r="L10" s="147"/>
      <c r="M10" s="147"/>
      <c r="N10" s="148"/>
      <c r="O10" s="149"/>
      <c r="P10" s="136"/>
      <c r="Q10" s="136"/>
      <c r="R10" s="136"/>
      <c r="S10" s="136"/>
      <c r="T10" s="136"/>
      <c r="U10" s="136"/>
      <c r="V10" s="139"/>
      <c r="W10" s="9"/>
      <c r="X10" s="178" t="s">
        <v>40</v>
      </c>
      <c r="Y10" s="182"/>
      <c r="Z10" s="179" t="s">
        <v>41</v>
      </c>
      <c r="AA10" s="120" t="s">
        <v>42</v>
      </c>
      <c r="AB10" s="120" t="s">
        <v>43</v>
      </c>
      <c r="AC10" s="120" t="s">
        <v>44</v>
      </c>
      <c r="AD10" s="120" t="s">
        <v>27</v>
      </c>
      <c r="AE10" s="120" t="s">
        <v>28</v>
      </c>
      <c r="AF10" s="120" t="s">
        <v>45</v>
      </c>
      <c r="AG10" s="116">
        <v>450065</v>
      </c>
      <c r="AH10" s="121">
        <f>AA26</f>
        <v>250</v>
      </c>
      <c r="AI10" s="119" t="s">
        <v>30</v>
      </c>
      <c r="AJ10" s="119" t="s">
        <v>31</v>
      </c>
      <c r="AK10" s="116">
        <v>90</v>
      </c>
      <c r="AL10" s="119" t="s">
        <v>32</v>
      </c>
      <c r="AM10" s="159" t="s">
        <v>33</v>
      </c>
      <c r="AN10" s="159" t="s">
        <v>34</v>
      </c>
    </row>
    <row r="11" spans="1:40" ht="51.75" customHeight="1" x14ac:dyDescent="0.25">
      <c r="A11" s="1"/>
      <c r="B11" s="145" t="s">
        <v>46</v>
      </c>
      <c r="C11" s="136"/>
      <c r="D11" s="136"/>
      <c r="E11" s="136"/>
      <c r="F11" s="136"/>
      <c r="G11" s="136"/>
      <c r="H11" s="136"/>
      <c r="I11" s="136"/>
      <c r="J11" s="136"/>
      <c r="K11" s="136"/>
      <c r="L11" s="136"/>
      <c r="M11" s="136"/>
      <c r="N11" s="139"/>
      <c r="O11" s="16"/>
      <c r="P11" s="17"/>
      <c r="Q11" s="17"/>
      <c r="R11" s="18"/>
      <c r="S11" s="16"/>
      <c r="T11" s="17"/>
      <c r="U11" s="17"/>
      <c r="V11" s="18"/>
      <c r="W11" s="19"/>
      <c r="X11" s="117"/>
      <c r="Y11" s="182"/>
      <c r="Z11" s="180"/>
      <c r="AA11" s="117"/>
      <c r="AB11" s="117"/>
      <c r="AC11" s="117"/>
      <c r="AD11" s="117"/>
      <c r="AE11" s="117"/>
      <c r="AF11" s="117"/>
      <c r="AG11" s="117"/>
      <c r="AH11" s="117"/>
      <c r="AI11" s="117"/>
      <c r="AJ11" s="117"/>
      <c r="AK11" s="117"/>
      <c r="AL11" s="117"/>
      <c r="AM11" s="117"/>
      <c r="AN11" s="117"/>
    </row>
    <row r="12" spans="1:40" ht="30.75" customHeight="1" x14ac:dyDescent="0.25">
      <c r="A12" s="20"/>
      <c r="B12" s="150" t="s">
        <v>47</v>
      </c>
      <c r="C12" s="21" t="s">
        <v>48</v>
      </c>
      <c r="D12" s="22"/>
      <c r="E12" s="22"/>
      <c r="F12" s="23"/>
      <c r="G12" s="151" t="s">
        <v>49</v>
      </c>
      <c r="H12" s="147"/>
      <c r="I12" s="147"/>
      <c r="J12" s="152"/>
      <c r="K12" s="22"/>
      <c r="L12" s="22"/>
      <c r="M12" s="22"/>
      <c r="N12" s="22"/>
      <c r="O12" s="22"/>
      <c r="P12" s="22"/>
      <c r="Q12" s="22"/>
      <c r="R12" s="22"/>
      <c r="S12" s="22"/>
      <c r="T12" s="22"/>
      <c r="U12" s="22"/>
      <c r="V12" s="23"/>
      <c r="W12" s="24"/>
      <c r="X12" s="117"/>
      <c r="Y12" s="182"/>
      <c r="Z12" s="180"/>
      <c r="AA12" s="117"/>
      <c r="AB12" s="117"/>
      <c r="AC12" s="117"/>
      <c r="AD12" s="117"/>
      <c r="AE12" s="117"/>
      <c r="AF12" s="117"/>
      <c r="AG12" s="117"/>
      <c r="AH12" s="117"/>
      <c r="AI12" s="117"/>
      <c r="AJ12" s="117"/>
      <c r="AK12" s="117"/>
      <c r="AL12" s="117"/>
      <c r="AM12" s="117"/>
      <c r="AN12" s="117"/>
    </row>
    <row r="13" spans="1:40" ht="21" customHeight="1" x14ac:dyDescent="0.25">
      <c r="A13" s="1"/>
      <c r="B13" s="117"/>
      <c r="C13" s="153" t="s">
        <v>50</v>
      </c>
      <c r="D13" s="163" t="s">
        <v>51</v>
      </c>
      <c r="E13" s="164"/>
      <c r="F13" s="165"/>
      <c r="G13" s="166" t="s">
        <v>52</v>
      </c>
      <c r="H13" s="167" t="s">
        <v>53</v>
      </c>
      <c r="I13" s="167" t="s">
        <v>54</v>
      </c>
      <c r="J13" s="140" t="s">
        <v>55</v>
      </c>
      <c r="K13" s="141" t="s">
        <v>56</v>
      </c>
      <c r="L13" s="136"/>
      <c r="M13" s="136"/>
      <c r="N13" s="136"/>
      <c r="O13" s="136"/>
      <c r="P13" s="136"/>
      <c r="Q13" s="136"/>
      <c r="R13" s="136"/>
      <c r="S13" s="136"/>
      <c r="T13" s="136"/>
      <c r="U13" s="136"/>
      <c r="V13" s="139"/>
      <c r="W13" s="9"/>
      <c r="X13" s="118"/>
      <c r="Y13" s="183"/>
      <c r="Z13" s="156"/>
      <c r="AA13" s="118"/>
      <c r="AB13" s="118"/>
      <c r="AC13" s="118"/>
      <c r="AD13" s="118"/>
      <c r="AE13" s="118"/>
      <c r="AF13" s="118"/>
      <c r="AG13" s="118"/>
      <c r="AH13" s="118"/>
      <c r="AI13" s="118"/>
      <c r="AJ13" s="118"/>
      <c r="AK13" s="118"/>
      <c r="AL13" s="118"/>
      <c r="AM13" s="118"/>
      <c r="AN13" s="118"/>
    </row>
    <row r="14" spans="1:40" ht="27.75" customHeight="1" x14ac:dyDescent="0.25">
      <c r="A14" s="1"/>
      <c r="B14" s="117"/>
      <c r="C14" s="154"/>
      <c r="D14" s="25">
        <v>2025</v>
      </c>
      <c r="E14" s="25">
        <v>2026</v>
      </c>
      <c r="F14" s="26">
        <v>2027</v>
      </c>
      <c r="G14" s="118"/>
      <c r="H14" s="118"/>
      <c r="I14" s="118"/>
      <c r="J14" s="118"/>
      <c r="K14" s="27" t="s">
        <v>57</v>
      </c>
      <c r="L14" s="28" t="s">
        <v>58</v>
      </c>
      <c r="M14" s="28" t="s">
        <v>59</v>
      </c>
      <c r="N14" s="28" t="s">
        <v>60</v>
      </c>
      <c r="O14" s="27" t="s">
        <v>61</v>
      </c>
      <c r="P14" s="28" t="s">
        <v>62</v>
      </c>
      <c r="Q14" s="28" t="s">
        <v>63</v>
      </c>
      <c r="R14" s="28" t="s">
        <v>64</v>
      </c>
      <c r="S14" s="28" t="s">
        <v>65</v>
      </c>
      <c r="T14" s="28" t="s">
        <v>66</v>
      </c>
      <c r="U14" s="28" t="s">
        <v>67</v>
      </c>
      <c r="V14" s="28" t="s">
        <v>68</v>
      </c>
      <c r="W14" s="9"/>
      <c r="X14" s="15"/>
      <c r="Y14" s="15"/>
      <c r="Z14" s="15"/>
      <c r="AA14" s="15"/>
      <c r="AB14" s="15"/>
      <c r="AC14" s="15"/>
      <c r="AD14" s="15"/>
      <c r="AE14" s="15"/>
      <c r="AF14" s="15"/>
      <c r="AG14" s="15"/>
      <c r="AH14" s="15"/>
      <c r="AI14" s="15"/>
      <c r="AJ14" s="15"/>
      <c r="AK14" s="15"/>
      <c r="AL14" s="15"/>
      <c r="AM14" s="15"/>
      <c r="AN14" s="15"/>
    </row>
    <row r="15" spans="1:40" ht="27.75" customHeight="1" x14ac:dyDescent="0.25">
      <c r="A15" s="1"/>
      <c r="B15" s="29"/>
      <c r="C15" s="30"/>
      <c r="D15" s="31"/>
      <c r="E15" s="32"/>
      <c r="F15" s="32"/>
      <c r="G15" s="33"/>
      <c r="H15" s="34"/>
      <c r="I15" s="35"/>
      <c r="J15" s="36"/>
      <c r="K15" s="37">
        <f t="shared" ref="K15:V15" si="0">(SUM(K16:K17))/2</f>
        <v>0</v>
      </c>
      <c r="L15" s="37">
        <f t="shared" si="0"/>
        <v>0</v>
      </c>
      <c r="M15" s="37">
        <f t="shared" si="0"/>
        <v>0</v>
      </c>
      <c r="N15" s="37">
        <f t="shared" si="0"/>
        <v>0</v>
      </c>
      <c r="O15" s="37">
        <f t="shared" si="0"/>
        <v>0</v>
      </c>
      <c r="P15" s="37">
        <f t="shared" si="0"/>
        <v>0</v>
      </c>
      <c r="Q15" s="37">
        <f t="shared" si="0"/>
        <v>0</v>
      </c>
      <c r="R15" s="37">
        <f t="shared" si="0"/>
        <v>250</v>
      </c>
      <c r="S15" s="37">
        <f t="shared" si="0"/>
        <v>0</v>
      </c>
      <c r="T15" s="37">
        <f t="shared" si="0"/>
        <v>0</v>
      </c>
      <c r="U15" s="37">
        <f t="shared" si="0"/>
        <v>0</v>
      </c>
      <c r="V15" s="37">
        <f t="shared" si="0"/>
        <v>0</v>
      </c>
      <c r="W15" s="9"/>
      <c r="X15" s="15"/>
      <c r="Y15" s="15"/>
      <c r="Z15" s="15"/>
      <c r="AA15" s="15"/>
      <c r="AB15" s="15"/>
      <c r="AC15" s="15"/>
      <c r="AD15" s="15"/>
      <c r="AE15" s="15"/>
      <c r="AF15" s="15"/>
      <c r="AG15" s="15"/>
      <c r="AH15" s="15"/>
      <c r="AI15" s="15"/>
      <c r="AJ15" s="15"/>
      <c r="AK15" s="15"/>
      <c r="AL15" s="15"/>
      <c r="AM15" s="15"/>
      <c r="AN15" s="15"/>
    </row>
    <row r="16" spans="1:40" ht="60.75" customHeight="1" x14ac:dyDescent="0.25">
      <c r="A16" s="1"/>
      <c r="B16" s="38">
        <v>1</v>
      </c>
      <c r="C16" s="39" t="s">
        <v>69</v>
      </c>
      <c r="D16" s="40"/>
      <c r="E16" s="40" t="s">
        <v>70</v>
      </c>
      <c r="F16" s="40" t="s">
        <v>71</v>
      </c>
      <c r="G16" s="41" t="s">
        <v>72</v>
      </c>
      <c r="H16" s="42"/>
      <c r="I16" s="43"/>
      <c r="J16" s="44"/>
      <c r="K16" s="45">
        <v>0</v>
      </c>
      <c r="L16" s="45">
        <v>0</v>
      </c>
      <c r="M16" s="45">
        <v>0</v>
      </c>
      <c r="N16" s="45">
        <v>0</v>
      </c>
      <c r="O16" s="45">
        <v>0</v>
      </c>
      <c r="P16" s="45">
        <v>0</v>
      </c>
      <c r="Q16" s="45">
        <v>0</v>
      </c>
      <c r="R16" s="45">
        <v>0</v>
      </c>
      <c r="S16" s="45">
        <v>0</v>
      </c>
      <c r="T16" s="45">
        <v>0</v>
      </c>
      <c r="U16" s="45">
        <v>0</v>
      </c>
      <c r="V16" s="45"/>
      <c r="W16" s="9"/>
      <c r="X16" s="15"/>
      <c r="Y16" s="15"/>
      <c r="Z16" s="15"/>
      <c r="AA16" s="15"/>
      <c r="AB16" s="15"/>
      <c r="AC16" s="15"/>
      <c r="AD16" s="15"/>
      <c r="AE16" s="15"/>
      <c r="AF16" s="15"/>
      <c r="AG16" s="15"/>
      <c r="AH16" s="15"/>
      <c r="AI16" s="15"/>
      <c r="AJ16" s="15"/>
      <c r="AK16" s="15"/>
      <c r="AL16" s="15"/>
      <c r="AM16" s="15"/>
      <c r="AN16" s="15"/>
    </row>
    <row r="17" spans="1:40" ht="100.5" customHeight="1" x14ac:dyDescent="0.25">
      <c r="A17" s="1"/>
      <c r="B17" s="46">
        <v>2</v>
      </c>
      <c r="C17" s="47" t="s">
        <v>73</v>
      </c>
      <c r="D17" s="48" t="s">
        <v>70</v>
      </c>
      <c r="E17" s="48" t="s">
        <v>70</v>
      </c>
      <c r="F17" s="48" t="s">
        <v>70</v>
      </c>
      <c r="G17" s="49" t="s">
        <v>74</v>
      </c>
      <c r="H17" s="50" t="s">
        <v>75</v>
      </c>
      <c r="I17" s="51">
        <v>1200</v>
      </c>
      <c r="J17" s="52">
        <v>0.4</v>
      </c>
      <c r="K17" s="53">
        <v>0</v>
      </c>
      <c r="L17" s="53">
        <v>0</v>
      </c>
      <c r="M17" s="53">
        <v>0</v>
      </c>
      <c r="N17" s="53">
        <v>0</v>
      </c>
      <c r="O17" s="53">
        <v>0</v>
      </c>
      <c r="P17" s="53">
        <v>0</v>
      </c>
      <c r="Q17" s="53">
        <v>0</v>
      </c>
      <c r="R17" s="53">
        <v>500</v>
      </c>
      <c r="S17" s="53">
        <v>0</v>
      </c>
      <c r="T17" s="53">
        <v>0</v>
      </c>
      <c r="U17" s="53">
        <v>0</v>
      </c>
      <c r="V17" s="54"/>
      <c r="W17" s="9"/>
      <c r="X17" s="168" t="s">
        <v>76</v>
      </c>
      <c r="Y17" s="161"/>
      <c r="Z17" s="161"/>
      <c r="AA17" s="161"/>
      <c r="AB17" s="161"/>
      <c r="AC17" s="161"/>
      <c r="AD17" s="161"/>
      <c r="AE17" s="161"/>
      <c r="AF17" s="161"/>
      <c r="AG17" s="161"/>
      <c r="AH17" s="161"/>
      <c r="AI17" s="161"/>
      <c r="AJ17" s="161"/>
      <c r="AK17" s="161"/>
      <c r="AL17" s="161"/>
      <c r="AM17" s="161"/>
      <c r="AN17" s="162"/>
    </row>
    <row r="18" spans="1:40" ht="44.25" customHeight="1" x14ac:dyDescent="0.25">
      <c r="A18" s="1"/>
      <c r="B18" s="29"/>
      <c r="C18" s="30" t="s">
        <v>77</v>
      </c>
      <c r="D18" s="31"/>
      <c r="E18" s="32"/>
      <c r="F18" s="32"/>
      <c r="G18" s="33"/>
      <c r="H18" s="34"/>
      <c r="I18" s="35"/>
      <c r="J18" s="36"/>
      <c r="K18" s="37">
        <f t="shared" ref="K18:Q18" si="1">(SUM(K19:K27))/9</f>
        <v>2.3333333333333335</v>
      </c>
      <c r="L18" s="37">
        <f t="shared" si="1"/>
        <v>2.1111111111111112</v>
      </c>
      <c r="M18" s="37">
        <f t="shared" si="1"/>
        <v>3</v>
      </c>
      <c r="N18" s="37">
        <f t="shared" si="1"/>
        <v>3.4444444444444446</v>
      </c>
      <c r="O18" s="37">
        <f t="shared" si="1"/>
        <v>2.1111111111111112</v>
      </c>
      <c r="P18" s="37">
        <f t="shared" si="1"/>
        <v>2.3333333333333335</v>
      </c>
      <c r="Q18" s="37">
        <f t="shared" si="1"/>
        <v>1.8888888888888888</v>
      </c>
      <c r="R18" s="37" t="s">
        <v>78</v>
      </c>
      <c r="S18" s="37">
        <f t="shared" ref="S18:V18" si="2">(SUM(S19:S27))/9</f>
        <v>2.3333333333333335</v>
      </c>
      <c r="T18" s="37">
        <f t="shared" si="2"/>
        <v>1.8888888888888888</v>
      </c>
      <c r="U18" s="37">
        <f t="shared" si="2"/>
        <v>2</v>
      </c>
      <c r="V18" s="37">
        <f t="shared" si="2"/>
        <v>0</v>
      </c>
      <c r="W18" s="9"/>
      <c r="X18" s="169" t="s">
        <v>79</v>
      </c>
      <c r="Y18" s="161"/>
      <c r="Z18" s="161"/>
      <c r="AA18" s="161"/>
      <c r="AB18" s="161"/>
      <c r="AC18" s="161"/>
      <c r="AD18" s="161"/>
      <c r="AE18" s="161"/>
      <c r="AF18" s="161"/>
      <c r="AG18" s="161"/>
      <c r="AH18" s="161"/>
      <c r="AI18" s="161"/>
      <c r="AJ18" s="161"/>
      <c r="AK18" s="161"/>
      <c r="AL18" s="161"/>
      <c r="AM18" s="161"/>
      <c r="AN18" s="162"/>
    </row>
    <row r="19" spans="1:40" ht="82.5" customHeight="1" x14ac:dyDescent="0.25">
      <c r="A19" s="1"/>
      <c r="B19" s="38">
        <v>1</v>
      </c>
      <c r="C19" s="55" t="s">
        <v>80</v>
      </c>
      <c r="D19" s="56" t="s">
        <v>71</v>
      </c>
      <c r="E19" s="56" t="s">
        <v>71</v>
      </c>
      <c r="F19" s="56" t="s">
        <v>71</v>
      </c>
      <c r="G19" s="57" t="s">
        <v>81</v>
      </c>
      <c r="H19" s="58" t="s">
        <v>82</v>
      </c>
      <c r="I19" s="59">
        <v>50</v>
      </c>
      <c r="J19" s="60">
        <v>1</v>
      </c>
      <c r="K19" s="61">
        <v>5</v>
      </c>
      <c r="L19" s="61">
        <v>6</v>
      </c>
      <c r="M19" s="61">
        <v>9</v>
      </c>
      <c r="N19" s="61">
        <v>2</v>
      </c>
      <c r="O19" s="61">
        <v>3</v>
      </c>
      <c r="P19" s="61">
        <v>5</v>
      </c>
      <c r="Q19" s="61">
        <v>3</v>
      </c>
      <c r="R19" s="61">
        <v>6</v>
      </c>
      <c r="S19" s="61">
        <v>6</v>
      </c>
      <c r="T19" s="61">
        <v>3</v>
      </c>
      <c r="U19" s="61">
        <v>5</v>
      </c>
      <c r="V19" s="61"/>
      <c r="W19" s="9"/>
      <c r="X19" s="170" t="s">
        <v>83</v>
      </c>
      <c r="Y19" s="123"/>
      <c r="Z19" s="123"/>
      <c r="AA19" s="123"/>
      <c r="AB19" s="63"/>
      <c r="AC19" s="171" t="s">
        <v>22</v>
      </c>
      <c r="AD19" s="161"/>
      <c r="AE19" s="161"/>
      <c r="AF19" s="161"/>
      <c r="AG19" s="161"/>
      <c r="AH19" s="161"/>
      <c r="AI19" s="161"/>
      <c r="AJ19" s="161"/>
      <c r="AK19" s="161"/>
      <c r="AL19" s="161"/>
      <c r="AM19" s="161"/>
      <c r="AN19" s="162"/>
    </row>
    <row r="20" spans="1:40" ht="68.25" customHeight="1" x14ac:dyDescent="0.25">
      <c r="A20" s="1"/>
      <c r="B20" s="46">
        <v>2</v>
      </c>
      <c r="C20" s="55" t="s">
        <v>84</v>
      </c>
      <c r="D20" s="48" t="s">
        <v>71</v>
      </c>
      <c r="E20" s="48" t="s">
        <v>71</v>
      </c>
      <c r="F20" s="48" t="s">
        <v>71</v>
      </c>
      <c r="G20" s="49" t="s">
        <v>85</v>
      </c>
      <c r="H20" s="50" t="s">
        <v>86</v>
      </c>
      <c r="I20" s="51">
        <v>20</v>
      </c>
      <c r="J20" s="52">
        <v>0.8</v>
      </c>
      <c r="K20" s="54">
        <v>1</v>
      </c>
      <c r="L20" s="54">
        <v>0</v>
      </c>
      <c r="M20" s="54">
        <v>0</v>
      </c>
      <c r="N20" s="54">
        <v>0</v>
      </c>
      <c r="O20" s="54">
        <v>2</v>
      </c>
      <c r="P20" s="54">
        <v>2</v>
      </c>
      <c r="Q20" s="54">
        <v>2</v>
      </c>
      <c r="R20" s="54">
        <v>3</v>
      </c>
      <c r="S20" s="54">
        <v>2</v>
      </c>
      <c r="T20" s="54">
        <v>0</v>
      </c>
      <c r="U20" s="54">
        <v>0</v>
      </c>
      <c r="V20" s="54"/>
      <c r="W20" s="9"/>
      <c r="X20" s="172" t="s">
        <v>87</v>
      </c>
      <c r="Y20" s="123"/>
      <c r="Z20" s="123"/>
      <c r="AA20" s="123"/>
      <c r="AB20" s="64"/>
      <c r="AC20" s="65" t="s">
        <v>88</v>
      </c>
      <c r="AD20" s="65"/>
      <c r="AE20" s="65"/>
      <c r="AF20" s="65"/>
      <c r="AG20" s="65"/>
      <c r="AH20" s="65"/>
      <c r="AI20" s="65"/>
      <c r="AJ20" s="65"/>
      <c r="AK20" s="65"/>
      <c r="AL20" s="65"/>
      <c r="AM20" s="65"/>
      <c r="AN20" s="65"/>
    </row>
    <row r="21" spans="1:40" ht="100.5" customHeight="1" x14ac:dyDescent="0.25">
      <c r="A21" s="1"/>
      <c r="B21" s="38">
        <v>3</v>
      </c>
      <c r="C21" s="55" t="s">
        <v>89</v>
      </c>
      <c r="D21" s="40" t="s">
        <v>71</v>
      </c>
      <c r="E21" s="40" t="s">
        <v>71</v>
      </c>
      <c r="F21" s="40" t="s">
        <v>71</v>
      </c>
      <c r="G21" s="57" t="s">
        <v>90</v>
      </c>
      <c r="H21" s="58" t="s">
        <v>91</v>
      </c>
      <c r="I21" s="59">
        <v>50</v>
      </c>
      <c r="J21" s="60">
        <v>0.51</v>
      </c>
      <c r="K21" s="61">
        <v>2</v>
      </c>
      <c r="L21" s="61">
        <v>1</v>
      </c>
      <c r="M21" s="61">
        <v>3</v>
      </c>
      <c r="N21" s="61">
        <v>5</v>
      </c>
      <c r="O21" s="61">
        <v>2</v>
      </c>
      <c r="P21" s="61">
        <v>3</v>
      </c>
      <c r="Q21" s="61">
        <v>1</v>
      </c>
      <c r="R21" s="61">
        <v>5</v>
      </c>
      <c r="S21" s="61">
        <v>2</v>
      </c>
      <c r="T21" s="61">
        <v>3</v>
      </c>
      <c r="U21" s="61">
        <v>1</v>
      </c>
      <c r="V21" s="61"/>
      <c r="W21" s="9"/>
      <c r="X21" s="170" t="s">
        <v>92</v>
      </c>
      <c r="Y21" s="123"/>
      <c r="Z21" s="123"/>
      <c r="AA21" s="123"/>
      <c r="AB21" s="62"/>
      <c r="AC21" s="173" t="s">
        <v>93</v>
      </c>
      <c r="AD21" s="161"/>
      <c r="AE21" s="161"/>
      <c r="AF21" s="161"/>
      <c r="AG21" s="161"/>
      <c r="AH21" s="161"/>
      <c r="AI21" s="161"/>
      <c r="AJ21" s="161"/>
      <c r="AK21" s="161"/>
      <c r="AL21" s="161"/>
      <c r="AM21" s="161"/>
      <c r="AN21" s="162"/>
    </row>
    <row r="22" spans="1:40" ht="191.25" customHeight="1" x14ac:dyDescent="0.25">
      <c r="A22" s="1"/>
      <c r="B22" s="46">
        <v>4</v>
      </c>
      <c r="C22" s="55" t="s">
        <v>94</v>
      </c>
      <c r="D22" s="48" t="s">
        <v>71</v>
      </c>
      <c r="E22" s="48"/>
      <c r="F22" s="48"/>
      <c r="G22" s="49" t="s">
        <v>95</v>
      </c>
      <c r="H22" s="50" t="s">
        <v>96</v>
      </c>
      <c r="I22" s="51">
        <v>50</v>
      </c>
      <c r="J22" s="52">
        <v>1</v>
      </c>
      <c r="K22" s="54">
        <v>5</v>
      </c>
      <c r="L22" s="54">
        <v>5</v>
      </c>
      <c r="M22" s="54">
        <v>2</v>
      </c>
      <c r="N22" s="54">
        <v>7</v>
      </c>
      <c r="O22" s="54">
        <v>9</v>
      </c>
      <c r="P22" s="54">
        <v>3</v>
      </c>
      <c r="Q22" s="54">
        <v>7</v>
      </c>
      <c r="R22" s="54">
        <v>3</v>
      </c>
      <c r="S22" s="54">
        <v>4</v>
      </c>
      <c r="T22" s="54">
        <v>3</v>
      </c>
      <c r="U22" s="54">
        <v>8</v>
      </c>
      <c r="V22" s="54"/>
      <c r="W22" s="9"/>
      <c r="X22" s="66"/>
      <c r="Y22" s="66"/>
      <c r="Z22" s="66"/>
      <c r="AA22" s="66"/>
      <c r="AB22" s="66"/>
      <c r="AC22" s="62" t="s">
        <v>97</v>
      </c>
      <c r="AD22" s="67">
        <f t="shared" ref="AD22:AF22" si="3">D14</f>
        <v>2025</v>
      </c>
      <c r="AE22" s="68">
        <f t="shared" si="3"/>
        <v>2026</v>
      </c>
      <c r="AF22" s="69">
        <f t="shared" si="3"/>
        <v>2027</v>
      </c>
      <c r="AG22" s="70"/>
      <c r="AH22" s="70"/>
      <c r="AI22" s="70"/>
      <c r="AJ22" s="70"/>
      <c r="AK22" s="71"/>
      <c r="AL22" s="71"/>
      <c r="AM22" s="71"/>
      <c r="AN22" s="72"/>
    </row>
    <row r="23" spans="1:40" ht="68.25" customHeight="1" x14ac:dyDescent="0.25">
      <c r="A23" s="1"/>
      <c r="B23" s="38">
        <v>5</v>
      </c>
      <c r="C23" s="55" t="s">
        <v>98</v>
      </c>
      <c r="D23" s="56" t="s">
        <v>71</v>
      </c>
      <c r="E23" s="56"/>
      <c r="F23" s="56"/>
      <c r="G23" s="57" t="s">
        <v>99</v>
      </c>
      <c r="H23" s="58" t="s">
        <v>100</v>
      </c>
      <c r="I23" s="59">
        <v>15</v>
      </c>
      <c r="J23" s="60">
        <v>0.7</v>
      </c>
      <c r="K23" s="61">
        <v>0</v>
      </c>
      <c r="L23" s="61">
        <v>2</v>
      </c>
      <c r="M23" s="61">
        <v>3</v>
      </c>
      <c r="N23" s="61">
        <v>4</v>
      </c>
      <c r="O23" s="61">
        <v>0</v>
      </c>
      <c r="P23" s="61">
        <v>0</v>
      </c>
      <c r="Q23" s="61">
        <v>0</v>
      </c>
      <c r="R23" s="61">
        <v>2</v>
      </c>
      <c r="S23" s="61">
        <v>0</v>
      </c>
      <c r="T23" s="61">
        <v>1</v>
      </c>
      <c r="U23" s="61">
        <v>0</v>
      </c>
      <c r="V23" s="61"/>
      <c r="W23" s="9"/>
      <c r="X23" s="174" t="s">
        <v>101</v>
      </c>
      <c r="Y23" s="132"/>
      <c r="Z23" s="132"/>
      <c r="AA23" s="132"/>
      <c r="AB23" s="132"/>
      <c r="AC23" s="132"/>
      <c r="AD23" s="132"/>
      <c r="AE23" s="132"/>
      <c r="AF23" s="132"/>
      <c r="AG23" s="132"/>
      <c r="AH23" s="132"/>
      <c r="AI23" s="132"/>
      <c r="AJ23" s="132"/>
      <c r="AK23" s="132"/>
      <c r="AL23" s="132"/>
      <c r="AM23" s="175"/>
      <c r="AN23" s="15"/>
    </row>
    <row r="24" spans="1:40" ht="50.25" customHeight="1" x14ac:dyDescent="0.25">
      <c r="A24" s="1"/>
      <c r="B24" s="46">
        <v>6</v>
      </c>
      <c r="C24" s="55" t="s">
        <v>102</v>
      </c>
      <c r="D24" s="48" t="s">
        <v>71</v>
      </c>
      <c r="E24" s="48"/>
      <c r="F24" s="48"/>
      <c r="G24" s="49" t="s">
        <v>103</v>
      </c>
      <c r="H24" s="50" t="s">
        <v>104</v>
      </c>
      <c r="I24" s="51">
        <v>50</v>
      </c>
      <c r="J24" s="52">
        <v>0.86</v>
      </c>
      <c r="K24" s="54">
        <v>5</v>
      </c>
      <c r="L24" s="54">
        <v>1</v>
      </c>
      <c r="M24" s="54">
        <v>4</v>
      </c>
      <c r="N24" s="54">
        <v>5</v>
      </c>
      <c r="O24" s="54">
        <v>1</v>
      </c>
      <c r="P24" s="54">
        <v>6</v>
      </c>
      <c r="Q24" s="54">
        <v>2</v>
      </c>
      <c r="R24" s="54">
        <v>3</v>
      </c>
      <c r="S24" s="54">
        <v>4</v>
      </c>
      <c r="T24" s="54">
        <v>5</v>
      </c>
      <c r="U24" s="54">
        <v>1</v>
      </c>
      <c r="V24" s="54"/>
      <c r="W24" s="9"/>
      <c r="X24" s="177" t="s">
        <v>105</v>
      </c>
      <c r="Y24" s="136"/>
      <c r="Z24" s="136"/>
      <c r="AA24" s="139"/>
      <c r="AB24" s="176" t="s">
        <v>57</v>
      </c>
      <c r="AC24" s="176" t="s">
        <v>58</v>
      </c>
      <c r="AD24" s="176" t="s">
        <v>59</v>
      </c>
      <c r="AE24" s="176" t="s">
        <v>60</v>
      </c>
      <c r="AF24" s="176" t="s">
        <v>61</v>
      </c>
      <c r="AG24" s="176" t="s">
        <v>62</v>
      </c>
      <c r="AH24" s="176" t="s">
        <v>63</v>
      </c>
      <c r="AI24" s="176" t="s">
        <v>64</v>
      </c>
      <c r="AJ24" s="176" t="s">
        <v>65</v>
      </c>
      <c r="AK24" s="176" t="s">
        <v>66</v>
      </c>
      <c r="AL24" s="176" t="s">
        <v>67</v>
      </c>
      <c r="AM24" s="176" t="s">
        <v>68</v>
      </c>
      <c r="AN24" s="73"/>
    </row>
    <row r="25" spans="1:40" ht="54" customHeight="1" x14ac:dyDescent="0.25">
      <c r="A25" s="1"/>
      <c r="B25" s="38">
        <v>7</v>
      </c>
      <c r="C25" s="55" t="s">
        <v>106</v>
      </c>
      <c r="D25" s="40" t="s">
        <v>71</v>
      </c>
      <c r="E25" s="40"/>
      <c r="F25" s="40"/>
      <c r="G25" s="57" t="s">
        <v>107</v>
      </c>
      <c r="H25" s="58" t="s">
        <v>108</v>
      </c>
      <c r="I25" s="59">
        <v>12</v>
      </c>
      <c r="J25" s="60">
        <v>0.9</v>
      </c>
      <c r="K25" s="61">
        <v>1</v>
      </c>
      <c r="L25" s="61">
        <v>1</v>
      </c>
      <c r="M25" s="61">
        <v>1</v>
      </c>
      <c r="N25" s="61">
        <v>1</v>
      </c>
      <c r="O25" s="61">
        <v>1</v>
      </c>
      <c r="P25" s="61">
        <v>1</v>
      </c>
      <c r="Q25" s="61">
        <v>1</v>
      </c>
      <c r="R25" s="61">
        <v>1</v>
      </c>
      <c r="S25" s="61">
        <v>1</v>
      </c>
      <c r="T25" s="61">
        <v>1</v>
      </c>
      <c r="U25" s="61">
        <v>1</v>
      </c>
      <c r="V25" s="61"/>
      <c r="W25" s="9"/>
      <c r="X25" s="74"/>
      <c r="Y25" s="75" t="s">
        <v>109</v>
      </c>
      <c r="Z25" s="75" t="s">
        <v>110</v>
      </c>
      <c r="AA25" s="75" t="s">
        <v>111</v>
      </c>
      <c r="AB25" s="118"/>
      <c r="AC25" s="118"/>
      <c r="AD25" s="118"/>
      <c r="AE25" s="118"/>
      <c r="AF25" s="118"/>
      <c r="AG25" s="118"/>
      <c r="AH25" s="118"/>
      <c r="AI25" s="118"/>
      <c r="AJ25" s="118"/>
      <c r="AK25" s="118"/>
      <c r="AL25" s="118"/>
      <c r="AM25" s="118"/>
      <c r="AN25" s="15"/>
    </row>
    <row r="26" spans="1:40" ht="66" customHeight="1" x14ac:dyDescent="0.25">
      <c r="A26" s="1"/>
      <c r="B26" s="46">
        <v>8</v>
      </c>
      <c r="C26" s="55" t="s">
        <v>112</v>
      </c>
      <c r="D26" s="48" t="s">
        <v>71</v>
      </c>
      <c r="E26" s="48"/>
      <c r="F26" s="48"/>
      <c r="G26" s="49" t="s">
        <v>113</v>
      </c>
      <c r="H26" s="50" t="s">
        <v>114</v>
      </c>
      <c r="I26" s="51">
        <v>22</v>
      </c>
      <c r="J26" s="52">
        <v>0.95</v>
      </c>
      <c r="K26" s="54">
        <v>2</v>
      </c>
      <c r="L26" s="54">
        <v>1</v>
      </c>
      <c r="M26" s="54">
        <v>2</v>
      </c>
      <c r="N26" s="54">
        <v>3</v>
      </c>
      <c r="O26" s="54">
        <v>1</v>
      </c>
      <c r="P26" s="54">
        <v>1</v>
      </c>
      <c r="Q26" s="54">
        <v>1</v>
      </c>
      <c r="R26" s="54">
        <v>1</v>
      </c>
      <c r="S26" s="54">
        <v>1</v>
      </c>
      <c r="T26" s="54">
        <v>1</v>
      </c>
      <c r="U26" s="54">
        <v>1</v>
      </c>
      <c r="V26" s="54"/>
      <c r="W26" s="9"/>
      <c r="X26" s="76" t="s">
        <v>115</v>
      </c>
      <c r="Y26" s="77">
        <v>2</v>
      </c>
      <c r="Z26" s="78">
        <v>5</v>
      </c>
      <c r="AA26" s="79">
        <f t="shared" ref="AA26:AA32" si="4">SUM(AB26:AL26)</f>
        <v>250</v>
      </c>
      <c r="AB26" s="80">
        <f t="shared" ref="AB26:AM26" si="5">K15</f>
        <v>0</v>
      </c>
      <c r="AC26" s="80">
        <f t="shared" si="5"/>
        <v>0</v>
      </c>
      <c r="AD26" s="80">
        <f t="shared" si="5"/>
        <v>0</v>
      </c>
      <c r="AE26" s="80">
        <f t="shared" si="5"/>
        <v>0</v>
      </c>
      <c r="AF26" s="80">
        <f t="shared" si="5"/>
        <v>0</v>
      </c>
      <c r="AG26" s="80">
        <f t="shared" si="5"/>
        <v>0</v>
      </c>
      <c r="AH26" s="80">
        <f t="shared" si="5"/>
        <v>0</v>
      </c>
      <c r="AI26" s="80">
        <f t="shared" si="5"/>
        <v>250</v>
      </c>
      <c r="AJ26" s="80">
        <f t="shared" si="5"/>
        <v>0</v>
      </c>
      <c r="AK26" s="80">
        <f t="shared" si="5"/>
        <v>0</v>
      </c>
      <c r="AL26" s="80">
        <f t="shared" si="5"/>
        <v>0</v>
      </c>
      <c r="AM26" s="80">
        <f t="shared" si="5"/>
        <v>0</v>
      </c>
      <c r="AN26" s="15"/>
    </row>
    <row r="27" spans="1:40" ht="72" customHeight="1" x14ac:dyDescent="0.25">
      <c r="A27" s="1"/>
      <c r="B27" s="38">
        <v>9</v>
      </c>
      <c r="C27" s="55" t="s">
        <v>116</v>
      </c>
      <c r="D27" s="40" t="s">
        <v>71</v>
      </c>
      <c r="E27" s="40"/>
      <c r="F27" s="40"/>
      <c r="G27" s="57" t="s">
        <v>117</v>
      </c>
      <c r="H27" s="58" t="s">
        <v>118</v>
      </c>
      <c r="I27" s="59">
        <v>15</v>
      </c>
      <c r="J27" s="60">
        <v>0.9</v>
      </c>
      <c r="K27" s="61">
        <v>0</v>
      </c>
      <c r="L27" s="61">
        <v>2</v>
      </c>
      <c r="M27" s="61">
        <v>3</v>
      </c>
      <c r="N27" s="61">
        <v>4</v>
      </c>
      <c r="O27" s="61">
        <v>0</v>
      </c>
      <c r="P27" s="61">
        <v>0</v>
      </c>
      <c r="Q27" s="61">
        <v>0</v>
      </c>
      <c r="R27" s="61">
        <v>0</v>
      </c>
      <c r="S27" s="61">
        <v>1</v>
      </c>
      <c r="T27" s="61">
        <v>0</v>
      </c>
      <c r="U27" s="61">
        <v>1</v>
      </c>
      <c r="V27" s="61"/>
      <c r="W27" s="9"/>
      <c r="X27" s="81" t="s">
        <v>119</v>
      </c>
      <c r="Y27" s="82">
        <f>SUM(Y28:Y32)</f>
        <v>25</v>
      </c>
      <c r="Z27" s="83">
        <v>5</v>
      </c>
      <c r="AA27" s="79">
        <f t="shared" si="4"/>
        <v>50.36752136752137</v>
      </c>
      <c r="AB27" s="84">
        <f t="shared" ref="AB27:AM27" si="6">SUM(AB28:AB30)</f>
        <v>4.5384615384615383</v>
      </c>
      <c r="AC27" s="84">
        <f t="shared" si="6"/>
        <v>4.5470085470085468</v>
      </c>
      <c r="AD27" s="84">
        <f t="shared" si="6"/>
        <v>6.2307692307692308</v>
      </c>
      <c r="AE27" s="84">
        <f t="shared" si="6"/>
        <v>6.034188034188035</v>
      </c>
      <c r="AF27" s="84">
        <f t="shared" si="6"/>
        <v>4.2393162393162394</v>
      </c>
      <c r="AG27" s="84">
        <f t="shared" si="6"/>
        <v>5.3076923076923075</v>
      </c>
      <c r="AH27" s="84">
        <f t="shared" si="6"/>
        <v>4.2478632478632479</v>
      </c>
      <c r="AI27" s="84">
        <f t="shared" si="6"/>
        <v>2.2820512820512819</v>
      </c>
      <c r="AJ27" s="84">
        <f t="shared" si="6"/>
        <v>4.4615384615384617</v>
      </c>
      <c r="AK27" s="84">
        <f t="shared" si="6"/>
        <v>4.2478632478632479</v>
      </c>
      <c r="AL27" s="84">
        <f t="shared" si="6"/>
        <v>4.2307692307692308</v>
      </c>
      <c r="AM27" s="84">
        <f t="shared" si="6"/>
        <v>0</v>
      </c>
      <c r="AN27" s="15"/>
    </row>
    <row r="28" spans="1:40" ht="40.5" customHeight="1" x14ac:dyDescent="0.25">
      <c r="A28" s="1"/>
      <c r="B28" s="85"/>
      <c r="C28" s="30" t="s">
        <v>120</v>
      </c>
      <c r="D28" s="86"/>
      <c r="E28" s="86"/>
      <c r="F28" s="86"/>
      <c r="G28" s="87"/>
      <c r="H28" s="34"/>
      <c r="I28" s="35"/>
      <c r="J28" s="88"/>
      <c r="K28" s="37">
        <f t="shared" ref="K28:U28" si="7">(SUM(K29:K31))/3</f>
        <v>0.66666666666666663</v>
      </c>
      <c r="L28" s="37">
        <f t="shared" si="7"/>
        <v>0.66666666666666663</v>
      </c>
      <c r="M28" s="37">
        <f t="shared" si="7"/>
        <v>1</v>
      </c>
      <c r="N28" s="37">
        <f t="shared" si="7"/>
        <v>0.66666666666666663</v>
      </c>
      <c r="O28" s="37">
        <f t="shared" si="7"/>
        <v>0.66666666666666663</v>
      </c>
      <c r="P28" s="37">
        <f t="shared" si="7"/>
        <v>0.66666666666666663</v>
      </c>
      <c r="Q28" s="37">
        <f t="shared" si="7"/>
        <v>0.66666666666666663</v>
      </c>
      <c r="R28" s="37">
        <f t="shared" si="7"/>
        <v>0.66666666666666663</v>
      </c>
      <c r="S28" s="37">
        <f t="shared" si="7"/>
        <v>0.66666666666666663</v>
      </c>
      <c r="T28" s="37">
        <f t="shared" si="7"/>
        <v>0.66666666666666663</v>
      </c>
      <c r="U28" s="37">
        <f t="shared" si="7"/>
        <v>1</v>
      </c>
      <c r="V28" s="37"/>
      <c r="W28" s="9"/>
      <c r="X28" s="89" t="s">
        <v>121</v>
      </c>
      <c r="Y28" s="77">
        <v>9</v>
      </c>
      <c r="Z28" s="78">
        <v>5</v>
      </c>
      <c r="AA28" s="90">
        <f t="shared" si="4"/>
        <v>23.444444444444443</v>
      </c>
      <c r="AB28" s="80">
        <f t="shared" ref="AB28:AM28" si="8">K18</f>
        <v>2.3333333333333335</v>
      </c>
      <c r="AC28" s="80">
        <f t="shared" si="8"/>
        <v>2.1111111111111112</v>
      </c>
      <c r="AD28" s="80">
        <f t="shared" si="8"/>
        <v>3</v>
      </c>
      <c r="AE28" s="80">
        <f t="shared" si="8"/>
        <v>3.4444444444444446</v>
      </c>
      <c r="AF28" s="80">
        <f t="shared" si="8"/>
        <v>2.1111111111111112</v>
      </c>
      <c r="AG28" s="80">
        <f t="shared" si="8"/>
        <v>2.3333333333333335</v>
      </c>
      <c r="AH28" s="80">
        <f t="shared" si="8"/>
        <v>1.8888888888888888</v>
      </c>
      <c r="AI28" s="80" t="str">
        <f t="shared" si="8"/>
        <v>&lt;&lt;&lt;</v>
      </c>
      <c r="AJ28" s="80">
        <f t="shared" si="8"/>
        <v>2.3333333333333335</v>
      </c>
      <c r="AK28" s="80">
        <f t="shared" si="8"/>
        <v>1.8888888888888888</v>
      </c>
      <c r="AL28" s="80">
        <f t="shared" si="8"/>
        <v>2</v>
      </c>
      <c r="AM28" s="80">
        <f t="shared" si="8"/>
        <v>0</v>
      </c>
      <c r="AN28" s="15"/>
    </row>
    <row r="29" spans="1:40" ht="99" customHeight="1" x14ac:dyDescent="0.25">
      <c r="A29" s="1"/>
      <c r="B29" s="38">
        <v>1</v>
      </c>
      <c r="C29" s="91" t="s">
        <v>122</v>
      </c>
      <c r="D29" s="40" t="s">
        <v>70</v>
      </c>
      <c r="E29" s="40" t="s">
        <v>71</v>
      </c>
      <c r="F29" s="40" t="s">
        <v>71</v>
      </c>
      <c r="G29" s="57" t="s">
        <v>123</v>
      </c>
      <c r="H29" s="58" t="s">
        <v>124</v>
      </c>
      <c r="I29" s="59"/>
      <c r="J29" s="92"/>
      <c r="K29" s="61">
        <v>1</v>
      </c>
      <c r="L29" s="61">
        <v>1</v>
      </c>
      <c r="M29" s="61">
        <v>1</v>
      </c>
      <c r="N29" s="61">
        <v>1</v>
      </c>
      <c r="O29" s="61">
        <v>1</v>
      </c>
      <c r="P29" s="61">
        <v>1</v>
      </c>
      <c r="Q29" s="61">
        <v>1</v>
      </c>
      <c r="R29" s="93">
        <v>1</v>
      </c>
      <c r="S29" s="93">
        <v>1</v>
      </c>
      <c r="T29" s="93">
        <v>1</v>
      </c>
      <c r="U29" s="93">
        <v>1</v>
      </c>
      <c r="V29" s="61"/>
      <c r="W29" s="9"/>
      <c r="X29" s="94" t="s">
        <v>125</v>
      </c>
      <c r="Y29" s="77">
        <v>3</v>
      </c>
      <c r="Z29" s="78">
        <v>5</v>
      </c>
      <c r="AA29" s="90">
        <f t="shared" si="4"/>
        <v>8</v>
      </c>
      <c r="AB29" s="84">
        <f t="shared" ref="AB29:AM29" si="9">K28</f>
        <v>0.66666666666666663</v>
      </c>
      <c r="AC29" s="84">
        <f t="shared" si="9"/>
        <v>0.66666666666666663</v>
      </c>
      <c r="AD29" s="84">
        <f t="shared" si="9"/>
        <v>1</v>
      </c>
      <c r="AE29" s="84">
        <f t="shared" si="9"/>
        <v>0.66666666666666663</v>
      </c>
      <c r="AF29" s="84">
        <f t="shared" si="9"/>
        <v>0.66666666666666663</v>
      </c>
      <c r="AG29" s="84">
        <f t="shared" si="9"/>
        <v>0.66666666666666663</v>
      </c>
      <c r="AH29" s="84">
        <f t="shared" si="9"/>
        <v>0.66666666666666663</v>
      </c>
      <c r="AI29" s="84">
        <f t="shared" si="9"/>
        <v>0.66666666666666663</v>
      </c>
      <c r="AJ29" s="84">
        <f t="shared" si="9"/>
        <v>0.66666666666666663</v>
      </c>
      <c r="AK29" s="84">
        <f t="shared" si="9"/>
        <v>0.66666666666666663</v>
      </c>
      <c r="AL29" s="84">
        <f t="shared" si="9"/>
        <v>1</v>
      </c>
      <c r="AM29" s="84">
        <f t="shared" si="9"/>
        <v>0</v>
      </c>
      <c r="AN29" s="15"/>
    </row>
    <row r="30" spans="1:40" ht="222" customHeight="1" x14ac:dyDescent="0.25">
      <c r="A30" s="1"/>
      <c r="B30" s="46">
        <v>2</v>
      </c>
      <c r="C30" s="91" t="s">
        <v>126</v>
      </c>
      <c r="D30" s="48" t="s">
        <v>71</v>
      </c>
      <c r="E30" s="48" t="s">
        <v>71</v>
      </c>
      <c r="F30" s="48" t="s">
        <v>71</v>
      </c>
      <c r="G30" s="49" t="s">
        <v>127</v>
      </c>
      <c r="H30" s="50" t="s">
        <v>128</v>
      </c>
      <c r="I30" s="51"/>
      <c r="J30" s="52"/>
      <c r="K30" s="54">
        <v>1</v>
      </c>
      <c r="L30" s="54">
        <v>1</v>
      </c>
      <c r="M30" s="54">
        <v>1</v>
      </c>
      <c r="N30" s="54">
        <v>1</v>
      </c>
      <c r="O30" s="54">
        <v>1</v>
      </c>
      <c r="P30" s="54">
        <v>1</v>
      </c>
      <c r="Q30" s="54">
        <v>1</v>
      </c>
      <c r="R30" s="53">
        <v>1</v>
      </c>
      <c r="S30" s="53">
        <v>1</v>
      </c>
      <c r="T30" s="53">
        <v>1</v>
      </c>
      <c r="U30" s="53">
        <v>1</v>
      </c>
      <c r="V30" s="54"/>
      <c r="W30" s="9"/>
      <c r="X30" s="89" t="s">
        <v>129</v>
      </c>
      <c r="Y30" s="77">
        <v>13</v>
      </c>
      <c r="Z30" s="78">
        <v>5</v>
      </c>
      <c r="AA30" s="90">
        <f t="shared" si="4"/>
        <v>18.92307692307692</v>
      </c>
      <c r="AB30" s="80">
        <f t="shared" ref="AB30:AM30" si="10">K32</f>
        <v>1.5384615384615385</v>
      </c>
      <c r="AC30" s="80">
        <f t="shared" si="10"/>
        <v>1.7692307692307692</v>
      </c>
      <c r="AD30" s="80">
        <f t="shared" si="10"/>
        <v>2.2307692307692308</v>
      </c>
      <c r="AE30" s="80">
        <f t="shared" si="10"/>
        <v>1.9230769230769231</v>
      </c>
      <c r="AF30" s="80">
        <f t="shared" si="10"/>
        <v>1.4615384615384615</v>
      </c>
      <c r="AG30" s="80">
        <f t="shared" si="10"/>
        <v>2.3076923076923075</v>
      </c>
      <c r="AH30" s="80">
        <f t="shared" si="10"/>
        <v>1.6923076923076923</v>
      </c>
      <c r="AI30" s="80">
        <f t="shared" si="10"/>
        <v>1.6153846153846154</v>
      </c>
      <c r="AJ30" s="80">
        <f t="shared" si="10"/>
        <v>1.4615384615384615</v>
      </c>
      <c r="AK30" s="80">
        <f t="shared" si="10"/>
        <v>1.6923076923076923</v>
      </c>
      <c r="AL30" s="80">
        <f t="shared" si="10"/>
        <v>1.2307692307692308</v>
      </c>
      <c r="AM30" s="80">
        <f t="shared" si="10"/>
        <v>0</v>
      </c>
      <c r="AN30" s="15"/>
    </row>
    <row r="31" spans="1:40" ht="228" customHeight="1" x14ac:dyDescent="0.25">
      <c r="A31" s="1"/>
      <c r="B31" s="38">
        <v>3</v>
      </c>
      <c r="C31" s="91" t="s">
        <v>130</v>
      </c>
      <c r="D31" s="40" t="s">
        <v>70</v>
      </c>
      <c r="E31" s="40" t="s">
        <v>71</v>
      </c>
      <c r="F31" s="40" t="s">
        <v>71</v>
      </c>
      <c r="G31" s="57" t="s">
        <v>131</v>
      </c>
      <c r="H31" s="58" t="s">
        <v>132</v>
      </c>
      <c r="I31" s="59">
        <v>2</v>
      </c>
      <c r="J31" s="60">
        <v>1</v>
      </c>
      <c r="K31" s="61"/>
      <c r="L31" s="61"/>
      <c r="M31" s="61">
        <v>1</v>
      </c>
      <c r="N31" s="61"/>
      <c r="O31" s="61"/>
      <c r="P31" s="61"/>
      <c r="Q31" s="61"/>
      <c r="R31" s="61"/>
      <c r="S31" s="61"/>
      <c r="T31" s="61"/>
      <c r="U31" s="93">
        <v>1</v>
      </c>
      <c r="V31" s="61"/>
      <c r="W31" s="9"/>
      <c r="X31" s="94" t="s">
        <v>133</v>
      </c>
      <c r="Y31" s="77">
        <v>0</v>
      </c>
      <c r="Z31" s="78"/>
      <c r="AA31" s="90">
        <f t="shared" si="4"/>
        <v>0</v>
      </c>
      <c r="AB31" s="84">
        <f t="shared" ref="AB31:AM31" si="11">K103</f>
        <v>0</v>
      </c>
      <c r="AC31" s="84">
        <f t="shared" si="11"/>
        <v>0</v>
      </c>
      <c r="AD31" s="84">
        <f t="shared" si="11"/>
        <v>0</v>
      </c>
      <c r="AE31" s="84">
        <f t="shared" si="11"/>
        <v>0</v>
      </c>
      <c r="AF31" s="84">
        <f t="shared" si="11"/>
        <v>0</v>
      </c>
      <c r="AG31" s="84">
        <f t="shared" si="11"/>
        <v>0</v>
      </c>
      <c r="AH31" s="84">
        <f t="shared" si="11"/>
        <v>0</v>
      </c>
      <c r="AI31" s="84">
        <f t="shared" si="11"/>
        <v>0</v>
      </c>
      <c r="AJ31" s="84">
        <f t="shared" si="11"/>
        <v>0</v>
      </c>
      <c r="AK31" s="84">
        <f t="shared" si="11"/>
        <v>0</v>
      </c>
      <c r="AL31" s="84">
        <f t="shared" si="11"/>
        <v>0</v>
      </c>
      <c r="AM31" s="84">
        <f t="shared" si="11"/>
        <v>0</v>
      </c>
      <c r="AN31" s="15"/>
    </row>
    <row r="32" spans="1:40" ht="41.25" customHeight="1" x14ac:dyDescent="0.25">
      <c r="A32" s="1"/>
      <c r="B32" s="95"/>
      <c r="C32" s="30" t="s">
        <v>134</v>
      </c>
      <c r="D32" s="96"/>
      <c r="E32" s="96"/>
      <c r="F32" s="96"/>
      <c r="G32" s="87"/>
      <c r="H32" s="34"/>
      <c r="I32" s="35"/>
      <c r="J32" s="88"/>
      <c r="K32" s="37">
        <f t="shared" ref="K32:U32" si="12">(SUM(K33:K45))/13</f>
        <v>1.5384615384615385</v>
      </c>
      <c r="L32" s="37">
        <f t="shared" si="12"/>
        <v>1.7692307692307692</v>
      </c>
      <c r="M32" s="37">
        <f t="shared" si="12"/>
        <v>2.2307692307692308</v>
      </c>
      <c r="N32" s="37">
        <f t="shared" si="12"/>
        <v>1.9230769230769231</v>
      </c>
      <c r="O32" s="37">
        <f t="shared" si="12"/>
        <v>1.4615384615384615</v>
      </c>
      <c r="P32" s="37">
        <f t="shared" si="12"/>
        <v>2.3076923076923075</v>
      </c>
      <c r="Q32" s="37">
        <f t="shared" si="12"/>
        <v>1.6923076923076923</v>
      </c>
      <c r="R32" s="37">
        <f t="shared" si="12"/>
        <v>1.6153846153846154</v>
      </c>
      <c r="S32" s="37">
        <f t="shared" si="12"/>
        <v>1.4615384615384615</v>
      </c>
      <c r="T32" s="37">
        <f t="shared" si="12"/>
        <v>1.6923076923076923</v>
      </c>
      <c r="U32" s="37">
        <f t="shared" si="12"/>
        <v>1.2307692307692308</v>
      </c>
      <c r="V32" s="37"/>
      <c r="W32" s="9"/>
      <c r="X32" s="89" t="s">
        <v>135</v>
      </c>
      <c r="Y32" s="77">
        <v>0</v>
      </c>
      <c r="Z32" s="78"/>
      <c r="AA32" s="90">
        <f t="shared" si="4"/>
        <v>0</v>
      </c>
      <c r="AB32" s="97">
        <f t="shared" ref="AB32:AM32" si="13">K110</f>
        <v>0</v>
      </c>
      <c r="AC32" s="97">
        <f t="shared" si="13"/>
        <v>0</v>
      </c>
      <c r="AD32" s="97">
        <f t="shared" si="13"/>
        <v>0</v>
      </c>
      <c r="AE32" s="97">
        <f t="shared" si="13"/>
        <v>0</v>
      </c>
      <c r="AF32" s="97">
        <f t="shared" si="13"/>
        <v>0</v>
      </c>
      <c r="AG32" s="97">
        <f t="shared" si="13"/>
        <v>0</v>
      </c>
      <c r="AH32" s="97">
        <f t="shared" si="13"/>
        <v>0</v>
      </c>
      <c r="AI32" s="97">
        <f t="shared" si="13"/>
        <v>0</v>
      </c>
      <c r="AJ32" s="97">
        <f t="shared" si="13"/>
        <v>0</v>
      </c>
      <c r="AK32" s="97">
        <f t="shared" si="13"/>
        <v>0</v>
      </c>
      <c r="AL32" s="97">
        <f t="shared" si="13"/>
        <v>0</v>
      </c>
      <c r="AM32" s="97">
        <f t="shared" si="13"/>
        <v>0</v>
      </c>
    </row>
    <row r="33" spans="1:40" ht="159.75" customHeight="1" x14ac:dyDescent="0.25">
      <c r="A33" s="1"/>
      <c r="B33" s="46">
        <v>1</v>
      </c>
      <c r="C33" s="55" t="s">
        <v>136</v>
      </c>
      <c r="D33" s="48" t="s">
        <v>70</v>
      </c>
      <c r="E33" s="48" t="s">
        <v>70</v>
      </c>
      <c r="F33" s="48" t="s">
        <v>70</v>
      </c>
      <c r="G33" s="142" t="s">
        <v>137</v>
      </c>
      <c r="H33" s="58" t="s">
        <v>138</v>
      </c>
      <c r="I33" s="92">
        <v>62</v>
      </c>
      <c r="J33" s="60">
        <v>1</v>
      </c>
      <c r="K33" s="61">
        <v>1</v>
      </c>
      <c r="L33" s="61">
        <v>5</v>
      </c>
      <c r="M33" s="61">
        <v>8</v>
      </c>
      <c r="N33" s="61">
        <v>4</v>
      </c>
      <c r="O33" s="61">
        <v>6</v>
      </c>
      <c r="P33" s="61">
        <v>8</v>
      </c>
      <c r="Q33" s="93">
        <v>8</v>
      </c>
      <c r="R33" s="93">
        <v>6</v>
      </c>
      <c r="S33" s="93">
        <v>7</v>
      </c>
      <c r="T33" s="93">
        <v>5</v>
      </c>
      <c r="U33" s="93">
        <v>4</v>
      </c>
      <c r="V33" s="61"/>
      <c r="W33" s="9"/>
    </row>
    <row r="34" spans="1:40" ht="156.75" customHeight="1" x14ac:dyDescent="0.25">
      <c r="A34" s="1"/>
      <c r="B34" s="38">
        <v>2</v>
      </c>
      <c r="C34" s="55" t="s">
        <v>139</v>
      </c>
      <c r="D34" s="40" t="s">
        <v>70</v>
      </c>
      <c r="E34" s="40" t="s">
        <v>70</v>
      </c>
      <c r="F34" s="40" t="s">
        <v>70</v>
      </c>
      <c r="G34" s="143"/>
      <c r="H34" s="50" t="s">
        <v>140</v>
      </c>
      <c r="I34" s="51">
        <v>36</v>
      </c>
      <c r="J34" s="52">
        <v>0.9</v>
      </c>
      <c r="K34" s="54">
        <v>2</v>
      </c>
      <c r="L34" s="54">
        <v>5</v>
      </c>
      <c r="M34" s="54">
        <v>7</v>
      </c>
      <c r="N34" s="54">
        <v>4</v>
      </c>
      <c r="O34" s="54">
        <v>6</v>
      </c>
      <c r="P34" s="54">
        <v>7</v>
      </c>
      <c r="Q34" s="53">
        <v>2</v>
      </c>
      <c r="R34" s="53">
        <v>4</v>
      </c>
      <c r="S34" s="53">
        <v>3</v>
      </c>
      <c r="T34" s="53">
        <v>5</v>
      </c>
      <c r="U34" s="53">
        <v>4</v>
      </c>
      <c r="V34" s="54"/>
      <c r="W34" s="9"/>
      <c r="X34" s="185" t="s">
        <v>141</v>
      </c>
      <c r="Y34" s="161"/>
      <c r="Z34" s="161"/>
      <c r="AA34" s="161"/>
      <c r="AB34" s="161"/>
      <c r="AC34" s="161"/>
      <c r="AD34" s="161"/>
      <c r="AE34" s="161"/>
      <c r="AF34" s="162"/>
      <c r="AG34" s="15"/>
      <c r="AH34" s="186" t="s">
        <v>142</v>
      </c>
      <c r="AI34" s="161"/>
      <c r="AJ34" s="161"/>
      <c r="AK34" s="161"/>
      <c r="AL34" s="161"/>
      <c r="AM34" s="161"/>
      <c r="AN34" s="162"/>
    </row>
    <row r="35" spans="1:40" ht="141" customHeight="1" x14ac:dyDescent="0.25">
      <c r="A35" s="1"/>
      <c r="B35" s="46">
        <v>3</v>
      </c>
      <c r="C35" s="55" t="s">
        <v>143</v>
      </c>
      <c r="D35" s="48" t="s">
        <v>70</v>
      </c>
      <c r="E35" s="48" t="s">
        <v>70</v>
      </c>
      <c r="F35" s="48" t="s">
        <v>70</v>
      </c>
      <c r="G35" s="143"/>
      <c r="H35" s="58" t="s">
        <v>144</v>
      </c>
      <c r="I35" s="92">
        <v>10</v>
      </c>
      <c r="J35" s="60">
        <v>0</v>
      </c>
      <c r="K35" s="93">
        <v>0</v>
      </c>
      <c r="L35" s="93">
        <v>0</v>
      </c>
      <c r="M35" s="93">
        <v>0</v>
      </c>
      <c r="N35" s="93">
        <v>0</v>
      </c>
      <c r="O35" s="93">
        <v>0</v>
      </c>
      <c r="P35" s="93">
        <v>0</v>
      </c>
      <c r="Q35" s="93">
        <v>0</v>
      </c>
      <c r="R35" s="93">
        <v>0</v>
      </c>
      <c r="S35" s="93">
        <v>0</v>
      </c>
      <c r="T35" s="93">
        <v>0</v>
      </c>
      <c r="U35" s="93">
        <v>0</v>
      </c>
      <c r="V35" s="61"/>
      <c r="W35" s="9"/>
      <c r="X35" s="15"/>
      <c r="Y35" s="15"/>
      <c r="Z35" s="15"/>
      <c r="AA35" s="15"/>
      <c r="AB35" s="15"/>
      <c r="AC35" s="15"/>
      <c r="AD35" s="15"/>
      <c r="AE35" s="15"/>
      <c r="AF35" s="15"/>
      <c r="AG35" s="15"/>
      <c r="AH35" s="187" t="s">
        <v>145</v>
      </c>
      <c r="AI35" s="188"/>
      <c r="AJ35" s="188"/>
      <c r="AK35" s="188"/>
      <c r="AL35" s="188"/>
      <c r="AM35" s="188"/>
      <c r="AN35" s="189"/>
    </row>
    <row r="36" spans="1:40" ht="82.5" customHeight="1" x14ac:dyDescent="0.25">
      <c r="A36" s="1"/>
      <c r="B36" s="38">
        <v>4</v>
      </c>
      <c r="C36" s="55" t="s">
        <v>146</v>
      </c>
      <c r="D36" s="40" t="s">
        <v>70</v>
      </c>
      <c r="E36" s="40" t="s">
        <v>70</v>
      </c>
      <c r="F36" s="40" t="s">
        <v>70</v>
      </c>
      <c r="G36" s="143"/>
      <c r="H36" s="50" t="s">
        <v>147</v>
      </c>
      <c r="I36" s="51">
        <v>30</v>
      </c>
      <c r="J36" s="52">
        <v>0.6</v>
      </c>
      <c r="K36" s="54">
        <v>1</v>
      </c>
      <c r="L36" s="54">
        <v>2</v>
      </c>
      <c r="M36" s="54">
        <v>4</v>
      </c>
      <c r="N36" s="54">
        <v>4</v>
      </c>
      <c r="O36" s="54">
        <v>2</v>
      </c>
      <c r="P36" s="54">
        <v>1</v>
      </c>
      <c r="Q36" s="53">
        <v>1</v>
      </c>
      <c r="R36" s="53">
        <v>1</v>
      </c>
      <c r="S36" s="53">
        <v>2</v>
      </c>
      <c r="T36" s="53">
        <v>3</v>
      </c>
      <c r="U36" s="53">
        <v>2</v>
      </c>
      <c r="V36" s="54"/>
      <c r="W36" s="9"/>
      <c r="X36" s="15"/>
      <c r="Y36" s="15"/>
      <c r="Z36" s="15"/>
      <c r="AA36" s="15"/>
      <c r="AB36" s="15"/>
      <c r="AC36" s="15"/>
      <c r="AD36" s="15"/>
      <c r="AE36" s="15"/>
      <c r="AF36" s="15"/>
      <c r="AG36" s="98"/>
      <c r="AH36" s="190"/>
      <c r="AI36" s="123"/>
      <c r="AJ36" s="123"/>
      <c r="AK36" s="123"/>
      <c r="AL36" s="123"/>
      <c r="AM36" s="123"/>
      <c r="AN36" s="191"/>
    </row>
    <row r="37" spans="1:40" ht="171" customHeight="1" x14ac:dyDescent="0.25">
      <c r="A37" s="1"/>
      <c r="B37" s="46">
        <v>5</v>
      </c>
      <c r="C37" s="55" t="s">
        <v>148</v>
      </c>
      <c r="D37" s="48"/>
      <c r="E37" s="48"/>
      <c r="F37" s="48"/>
      <c r="G37" s="143"/>
      <c r="H37" s="58"/>
      <c r="I37" s="92"/>
      <c r="J37" s="92"/>
      <c r="K37" s="61"/>
      <c r="L37" s="61"/>
      <c r="M37" s="61"/>
      <c r="N37" s="61"/>
      <c r="O37" s="61"/>
      <c r="P37" s="61"/>
      <c r="Q37" s="61"/>
      <c r="R37" s="61"/>
      <c r="S37" s="61"/>
      <c r="T37" s="61"/>
      <c r="U37" s="61"/>
      <c r="V37" s="61"/>
      <c r="W37" s="9"/>
      <c r="X37" s="15"/>
      <c r="Y37" s="15"/>
      <c r="Z37" s="15"/>
      <c r="AA37" s="15"/>
      <c r="AB37" s="15"/>
      <c r="AC37" s="15"/>
      <c r="AD37" s="15"/>
      <c r="AE37" s="15"/>
      <c r="AF37" s="15"/>
      <c r="AG37" s="99"/>
      <c r="AH37" s="190"/>
      <c r="AI37" s="123"/>
      <c r="AJ37" s="123"/>
      <c r="AK37" s="123"/>
      <c r="AL37" s="123"/>
      <c r="AM37" s="123"/>
      <c r="AN37" s="191"/>
    </row>
    <row r="38" spans="1:40" ht="84" customHeight="1" x14ac:dyDescent="0.25">
      <c r="A38" s="1"/>
      <c r="B38" s="38">
        <v>6</v>
      </c>
      <c r="C38" s="55" t="s">
        <v>149</v>
      </c>
      <c r="D38" s="40" t="s">
        <v>70</v>
      </c>
      <c r="E38" s="40" t="s">
        <v>70</v>
      </c>
      <c r="F38" s="40" t="s">
        <v>70</v>
      </c>
      <c r="G38" s="143"/>
      <c r="H38" s="50" t="s">
        <v>150</v>
      </c>
      <c r="I38" s="51">
        <v>100</v>
      </c>
      <c r="J38" s="100">
        <v>0.57999999999999996</v>
      </c>
      <c r="K38" s="53">
        <v>9</v>
      </c>
      <c r="L38" s="53">
        <v>6</v>
      </c>
      <c r="M38" s="53">
        <v>5</v>
      </c>
      <c r="N38" s="53">
        <v>7</v>
      </c>
      <c r="O38" s="53">
        <v>3</v>
      </c>
      <c r="P38" s="53">
        <v>10</v>
      </c>
      <c r="Q38" s="53">
        <v>8</v>
      </c>
      <c r="R38" s="53">
        <v>2</v>
      </c>
      <c r="S38" s="53">
        <v>3</v>
      </c>
      <c r="T38" s="53">
        <v>4</v>
      </c>
      <c r="U38" s="53">
        <v>1</v>
      </c>
      <c r="V38" s="54"/>
      <c r="W38" s="9"/>
      <c r="X38" s="15"/>
      <c r="Y38" s="15"/>
      <c r="Z38" s="15"/>
      <c r="AA38" s="15"/>
      <c r="AB38" s="15"/>
      <c r="AC38" s="15"/>
      <c r="AD38" s="15"/>
      <c r="AE38" s="15"/>
      <c r="AF38" s="15"/>
      <c r="AG38" s="101"/>
      <c r="AH38" s="190"/>
      <c r="AI38" s="123"/>
      <c r="AJ38" s="123"/>
      <c r="AK38" s="123"/>
      <c r="AL38" s="123"/>
      <c r="AM38" s="123"/>
      <c r="AN38" s="191"/>
    </row>
    <row r="39" spans="1:40" ht="82.5" customHeight="1" x14ac:dyDescent="0.25">
      <c r="A39" s="1"/>
      <c r="B39" s="46">
        <v>7</v>
      </c>
      <c r="C39" s="55" t="s">
        <v>151</v>
      </c>
      <c r="D39" s="48"/>
      <c r="E39" s="48"/>
      <c r="F39" s="48"/>
      <c r="G39" s="143"/>
      <c r="H39" s="58" t="s">
        <v>152</v>
      </c>
      <c r="I39" s="92">
        <v>10</v>
      </c>
      <c r="J39" s="60">
        <v>0</v>
      </c>
      <c r="K39" s="61">
        <v>0</v>
      </c>
      <c r="L39" s="61">
        <v>0</v>
      </c>
      <c r="M39" s="61">
        <v>0</v>
      </c>
      <c r="N39" s="61">
        <v>0</v>
      </c>
      <c r="O39" s="61">
        <v>0</v>
      </c>
      <c r="P39" s="61">
        <v>0</v>
      </c>
      <c r="Q39" s="93">
        <v>0</v>
      </c>
      <c r="R39" s="93">
        <v>0</v>
      </c>
      <c r="S39" s="93">
        <v>0</v>
      </c>
      <c r="T39" s="93">
        <v>0</v>
      </c>
      <c r="U39" s="93">
        <v>0</v>
      </c>
      <c r="V39" s="61"/>
      <c r="W39" s="9"/>
      <c r="X39" s="102"/>
      <c r="Y39" s="103"/>
      <c r="Z39" s="103"/>
      <c r="AA39" s="103"/>
      <c r="AB39" s="103"/>
      <c r="AC39" s="103"/>
      <c r="AD39" s="104"/>
      <c r="AE39" s="104"/>
      <c r="AF39" s="104"/>
      <c r="AG39" s="104"/>
      <c r="AH39" s="190"/>
      <c r="AI39" s="123"/>
      <c r="AJ39" s="123"/>
      <c r="AK39" s="123"/>
      <c r="AL39" s="123"/>
      <c r="AM39" s="123"/>
      <c r="AN39" s="191"/>
    </row>
    <row r="40" spans="1:40" ht="69" customHeight="1" x14ac:dyDescent="0.25">
      <c r="A40" s="1"/>
      <c r="B40" s="38">
        <v>8</v>
      </c>
      <c r="C40" s="55" t="s">
        <v>153</v>
      </c>
      <c r="D40" s="40" t="s">
        <v>70</v>
      </c>
      <c r="E40" s="40" t="s">
        <v>70</v>
      </c>
      <c r="F40" s="40" t="s">
        <v>70</v>
      </c>
      <c r="G40" s="143"/>
      <c r="H40" s="50" t="s">
        <v>154</v>
      </c>
      <c r="I40" s="51">
        <v>5</v>
      </c>
      <c r="J40" s="52">
        <v>0</v>
      </c>
      <c r="K40" s="54">
        <v>0</v>
      </c>
      <c r="L40" s="54">
        <v>0</v>
      </c>
      <c r="M40" s="54">
        <v>0</v>
      </c>
      <c r="N40" s="54">
        <v>0</v>
      </c>
      <c r="O40" s="54">
        <v>0</v>
      </c>
      <c r="P40" s="54">
        <v>0</v>
      </c>
      <c r="Q40" s="53">
        <v>0</v>
      </c>
      <c r="R40" s="53">
        <v>0</v>
      </c>
      <c r="S40" s="53">
        <v>0</v>
      </c>
      <c r="T40" s="53">
        <v>0</v>
      </c>
      <c r="U40" s="53">
        <v>0</v>
      </c>
      <c r="V40" s="54"/>
      <c r="W40" s="9"/>
      <c r="X40" s="102"/>
      <c r="Y40" s="103"/>
      <c r="Z40" s="103"/>
      <c r="AA40" s="103"/>
      <c r="AB40" s="103"/>
      <c r="AC40" s="103"/>
      <c r="AD40" s="105"/>
      <c r="AE40" s="106"/>
      <c r="AF40" s="106"/>
      <c r="AG40" s="106"/>
      <c r="AH40" s="192"/>
      <c r="AI40" s="193"/>
      <c r="AJ40" s="193"/>
      <c r="AK40" s="193"/>
      <c r="AL40" s="193"/>
      <c r="AM40" s="193"/>
      <c r="AN40" s="194"/>
    </row>
    <row r="41" spans="1:40" ht="117" customHeight="1" x14ac:dyDescent="0.25">
      <c r="A41" s="1"/>
      <c r="B41" s="46">
        <v>9</v>
      </c>
      <c r="C41" s="55" t="s">
        <v>155</v>
      </c>
      <c r="D41" s="48"/>
      <c r="E41" s="48"/>
      <c r="F41" s="48"/>
      <c r="G41" s="143"/>
      <c r="H41" s="58"/>
      <c r="I41" s="92"/>
      <c r="J41" s="92"/>
      <c r="K41" s="61"/>
      <c r="L41" s="61"/>
      <c r="M41" s="61"/>
      <c r="N41" s="61"/>
      <c r="O41" s="61"/>
      <c r="P41" s="93"/>
      <c r="Q41" s="93"/>
      <c r="R41" s="93"/>
      <c r="S41" s="93"/>
      <c r="T41" s="93"/>
      <c r="U41" s="93"/>
      <c r="V41" s="61"/>
      <c r="W41" s="9"/>
      <c r="X41" s="102"/>
      <c r="Y41" s="107"/>
      <c r="Z41" s="107"/>
      <c r="AA41" s="107"/>
      <c r="AB41" s="107"/>
      <c r="AC41" s="107"/>
      <c r="AD41" s="108"/>
      <c r="AE41" s="109"/>
      <c r="AF41" s="109"/>
      <c r="AG41" s="109"/>
      <c r="AH41" s="109"/>
      <c r="AI41" s="109"/>
      <c r="AJ41" s="109"/>
      <c r="AK41" s="109"/>
      <c r="AL41" s="110"/>
      <c r="AM41" s="110"/>
      <c r="AN41" s="110"/>
    </row>
    <row r="42" spans="1:40" ht="66" customHeight="1" x14ac:dyDescent="0.25">
      <c r="A42" s="1"/>
      <c r="B42" s="38">
        <v>10</v>
      </c>
      <c r="C42" s="55" t="s">
        <v>156</v>
      </c>
      <c r="D42" s="40" t="s">
        <v>70</v>
      </c>
      <c r="E42" s="40" t="s">
        <v>70</v>
      </c>
      <c r="F42" s="40"/>
      <c r="G42" s="143"/>
      <c r="H42" s="50" t="s">
        <v>157</v>
      </c>
      <c r="I42" s="51">
        <v>3</v>
      </c>
      <c r="J42" s="52">
        <v>0</v>
      </c>
      <c r="K42" s="54">
        <v>0</v>
      </c>
      <c r="L42" s="54">
        <v>0</v>
      </c>
      <c r="M42" s="54">
        <v>0</v>
      </c>
      <c r="N42" s="54">
        <v>0</v>
      </c>
      <c r="O42" s="54">
        <v>0</v>
      </c>
      <c r="P42" s="54">
        <v>0</v>
      </c>
      <c r="Q42" s="53">
        <v>0</v>
      </c>
      <c r="R42" s="53">
        <v>0</v>
      </c>
      <c r="S42" s="53">
        <v>0</v>
      </c>
      <c r="T42" s="53">
        <v>0</v>
      </c>
      <c r="U42" s="53">
        <v>0</v>
      </c>
      <c r="V42" s="54"/>
      <c r="W42" s="9"/>
    </row>
    <row r="43" spans="1:40" ht="157.5" customHeight="1" x14ac:dyDescent="0.25">
      <c r="A43" s="1"/>
      <c r="B43" s="46">
        <v>11</v>
      </c>
      <c r="C43" s="55" t="s">
        <v>158</v>
      </c>
      <c r="D43" s="48" t="s">
        <v>70</v>
      </c>
      <c r="E43" s="48" t="s">
        <v>70</v>
      </c>
      <c r="F43" s="48" t="s">
        <v>70</v>
      </c>
      <c r="G43" s="143"/>
      <c r="H43" s="58" t="s">
        <v>159</v>
      </c>
      <c r="I43" s="92">
        <v>100</v>
      </c>
      <c r="J43" s="60">
        <v>0.53</v>
      </c>
      <c r="K43" s="61">
        <v>7</v>
      </c>
      <c r="L43" s="61">
        <v>4</v>
      </c>
      <c r="M43" s="61">
        <v>5</v>
      </c>
      <c r="N43" s="61">
        <v>6</v>
      </c>
      <c r="O43" s="61">
        <v>2</v>
      </c>
      <c r="P43" s="93">
        <v>4</v>
      </c>
      <c r="Q43" s="93">
        <v>3</v>
      </c>
      <c r="R43" s="93">
        <v>8</v>
      </c>
      <c r="S43" s="93">
        <v>4</v>
      </c>
      <c r="T43" s="93">
        <v>5</v>
      </c>
      <c r="U43" s="93">
        <v>5</v>
      </c>
      <c r="V43" s="61"/>
      <c r="W43" s="9"/>
    </row>
    <row r="44" spans="1:40" ht="82.5" customHeight="1" x14ac:dyDescent="0.25">
      <c r="A44" s="1"/>
      <c r="B44" s="38">
        <v>12</v>
      </c>
      <c r="C44" s="55" t="s">
        <v>160</v>
      </c>
      <c r="D44" s="40" t="s">
        <v>70</v>
      </c>
      <c r="E44" s="40" t="s">
        <v>70</v>
      </c>
      <c r="F44" s="40" t="s">
        <v>70</v>
      </c>
      <c r="G44" s="143"/>
      <c r="H44" s="50" t="s">
        <v>157</v>
      </c>
      <c r="I44" s="51">
        <v>5</v>
      </c>
      <c r="J44" s="52">
        <v>0</v>
      </c>
      <c r="K44" s="53">
        <v>0</v>
      </c>
      <c r="L44" s="53">
        <v>0</v>
      </c>
      <c r="M44" s="53">
        <v>0</v>
      </c>
      <c r="N44" s="53">
        <v>0</v>
      </c>
      <c r="O44" s="53">
        <v>0</v>
      </c>
      <c r="P44" s="53">
        <v>0</v>
      </c>
      <c r="Q44" s="53">
        <v>0</v>
      </c>
      <c r="R44" s="53">
        <v>0</v>
      </c>
      <c r="S44" s="53">
        <v>0</v>
      </c>
      <c r="T44" s="53">
        <v>0</v>
      </c>
      <c r="U44" s="53">
        <v>0</v>
      </c>
      <c r="V44" s="54"/>
      <c r="W44" s="9"/>
    </row>
    <row r="45" spans="1:40" ht="75" customHeight="1" x14ac:dyDescent="0.25">
      <c r="A45" s="1"/>
      <c r="B45" s="46">
        <v>13</v>
      </c>
      <c r="C45" s="55" t="s">
        <v>161</v>
      </c>
      <c r="D45" s="48" t="s">
        <v>70</v>
      </c>
      <c r="E45" s="48" t="s">
        <v>70</v>
      </c>
      <c r="F45" s="48" t="s">
        <v>70</v>
      </c>
      <c r="G45" s="144"/>
      <c r="H45" s="58" t="s">
        <v>157</v>
      </c>
      <c r="I45" s="92">
        <v>5</v>
      </c>
      <c r="J45" s="92">
        <v>0</v>
      </c>
      <c r="K45" s="93">
        <v>0</v>
      </c>
      <c r="L45" s="61">
        <v>1</v>
      </c>
      <c r="M45" s="93">
        <v>0</v>
      </c>
      <c r="N45" s="93">
        <v>0</v>
      </c>
      <c r="O45" s="93">
        <v>0</v>
      </c>
      <c r="P45" s="93">
        <v>0</v>
      </c>
      <c r="Q45" s="93">
        <v>0</v>
      </c>
      <c r="R45" s="93">
        <v>0</v>
      </c>
      <c r="S45" s="93">
        <v>0</v>
      </c>
      <c r="T45" s="93">
        <v>0</v>
      </c>
      <c r="U45" s="93">
        <v>0</v>
      </c>
      <c r="V45" s="61"/>
      <c r="W45" s="9"/>
    </row>
    <row r="46" spans="1:40" ht="50.25" customHeight="1" x14ac:dyDescent="0.25">
      <c r="A46" s="1"/>
      <c r="B46" s="38">
        <v>14</v>
      </c>
      <c r="C46" s="55"/>
      <c r="D46" s="40"/>
      <c r="E46" s="40"/>
      <c r="F46" s="40"/>
      <c r="G46" s="111"/>
      <c r="H46" s="50"/>
      <c r="I46" s="51"/>
      <c r="J46" s="52"/>
      <c r="K46" s="54"/>
      <c r="L46" s="54"/>
      <c r="M46" s="54"/>
      <c r="N46" s="54"/>
      <c r="O46" s="54"/>
      <c r="P46" s="54"/>
      <c r="Q46" s="54"/>
      <c r="R46" s="54"/>
      <c r="S46" s="54"/>
      <c r="T46" s="54"/>
      <c r="U46" s="54"/>
      <c r="V46" s="54"/>
      <c r="W46" s="9"/>
      <c r="X46" s="1"/>
    </row>
    <row r="47" spans="1:40" ht="12.75" customHeight="1" x14ac:dyDescent="0.25">
      <c r="A47" s="1"/>
      <c r="B47" s="1"/>
      <c r="C47" s="1"/>
      <c r="D47" s="1"/>
      <c r="E47" s="1"/>
      <c r="F47" s="1"/>
      <c r="G47" s="112"/>
      <c r="H47" s="113"/>
      <c r="I47" s="1"/>
      <c r="J47" s="1"/>
      <c r="K47" s="1"/>
      <c r="L47" s="1"/>
      <c r="M47" s="1"/>
      <c r="N47" s="1"/>
      <c r="O47" s="1"/>
      <c r="P47" s="1"/>
      <c r="Q47" s="1"/>
      <c r="R47" s="1"/>
      <c r="S47" s="1"/>
      <c r="T47" s="1"/>
      <c r="U47" s="1"/>
      <c r="V47" s="1"/>
      <c r="W47" s="1"/>
      <c r="X47" s="1"/>
    </row>
    <row r="48" spans="1:40" ht="12.75" customHeight="1" x14ac:dyDescent="0.25">
      <c r="A48" s="1"/>
      <c r="B48" s="1"/>
      <c r="C48" s="1"/>
      <c r="D48" s="1"/>
      <c r="E48" s="1"/>
      <c r="F48" s="1"/>
      <c r="G48" s="112"/>
      <c r="H48" s="113"/>
      <c r="I48" s="1"/>
      <c r="J48" s="1"/>
      <c r="K48" s="1"/>
      <c r="L48" s="1"/>
      <c r="M48" s="1"/>
      <c r="N48" s="1"/>
      <c r="O48" s="1"/>
      <c r="P48" s="1"/>
      <c r="Q48" s="1"/>
      <c r="R48" s="1"/>
      <c r="S48" s="1"/>
      <c r="T48" s="1"/>
      <c r="U48" s="1"/>
      <c r="V48" s="1"/>
      <c r="W48" s="1"/>
      <c r="X48" s="1"/>
    </row>
    <row r="49" spans="1:24" ht="12.75" customHeight="1" x14ac:dyDescent="0.25">
      <c r="A49" s="1"/>
      <c r="B49" s="1"/>
      <c r="C49" s="1"/>
      <c r="D49" s="1"/>
      <c r="E49" s="1"/>
      <c r="F49" s="1"/>
      <c r="G49" s="112"/>
      <c r="H49" s="113"/>
      <c r="I49" s="1"/>
      <c r="J49" s="1"/>
      <c r="K49" s="1"/>
      <c r="L49" s="1"/>
      <c r="M49" s="1"/>
      <c r="N49" s="1"/>
      <c r="O49" s="1"/>
      <c r="P49" s="1"/>
      <c r="Q49" s="1"/>
      <c r="R49" s="1"/>
      <c r="S49" s="1"/>
      <c r="T49" s="1"/>
      <c r="U49" s="1"/>
      <c r="V49" s="1"/>
      <c r="W49" s="1"/>
      <c r="X49" s="1"/>
    </row>
    <row r="50" spans="1:24" ht="12.75" customHeight="1" x14ac:dyDescent="0.25">
      <c r="A50" s="1"/>
      <c r="B50" s="1"/>
      <c r="C50" s="1"/>
      <c r="D50" s="1"/>
      <c r="E50" s="1"/>
      <c r="F50" s="1"/>
      <c r="G50" s="112"/>
      <c r="H50" s="113"/>
      <c r="I50" s="1"/>
      <c r="J50" s="1"/>
      <c r="K50" s="1"/>
      <c r="L50" s="1"/>
      <c r="M50" s="1"/>
      <c r="N50" s="1"/>
      <c r="O50" s="1"/>
      <c r="P50" s="1"/>
      <c r="Q50" s="1"/>
      <c r="R50" s="1"/>
      <c r="S50" s="1"/>
      <c r="T50" s="1"/>
      <c r="U50" s="1"/>
      <c r="V50" s="1"/>
      <c r="W50" s="1"/>
      <c r="X50" s="1"/>
    </row>
    <row r="51" spans="1:24" ht="12.75" customHeight="1" x14ac:dyDescent="0.25">
      <c r="A51" s="1"/>
      <c r="B51" s="1"/>
      <c r="C51" s="1"/>
      <c r="D51" s="1"/>
      <c r="E51" s="1"/>
      <c r="F51" s="1"/>
      <c r="G51" s="112"/>
      <c r="H51" s="113"/>
      <c r="I51" s="1"/>
      <c r="J51" s="1"/>
      <c r="K51" s="1"/>
      <c r="L51" s="1"/>
      <c r="M51" s="1"/>
      <c r="N51" s="1"/>
      <c r="O51" s="1"/>
      <c r="P51" s="1"/>
      <c r="Q51" s="1"/>
      <c r="R51" s="1"/>
      <c r="S51" s="1"/>
      <c r="T51" s="1"/>
      <c r="U51" s="1"/>
      <c r="V51" s="1"/>
      <c r="W51" s="1"/>
      <c r="X51" s="1"/>
    </row>
    <row r="52" spans="1:24" ht="12.75" customHeight="1" x14ac:dyDescent="0.25">
      <c r="A52" s="1"/>
      <c r="B52" s="1"/>
      <c r="C52" s="1"/>
      <c r="D52" s="1"/>
      <c r="E52" s="1"/>
      <c r="F52" s="1"/>
      <c r="G52" s="112"/>
      <c r="H52" s="113"/>
      <c r="I52" s="1"/>
      <c r="J52" s="1"/>
      <c r="K52" s="1"/>
      <c r="L52" s="1"/>
      <c r="M52" s="1"/>
      <c r="N52" s="1"/>
      <c r="O52" s="1"/>
      <c r="P52" s="1"/>
      <c r="Q52" s="1"/>
      <c r="R52" s="1"/>
      <c r="S52" s="1"/>
      <c r="T52" s="1"/>
      <c r="U52" s="1"/>
      <c r="V52" s="1"/>
      <c r="W52" s="1"/>
      <c r="X52" s="1"/>
    </row>
    <row r="53" spans="1:24" ht="12.75" customHeight="1" x14ac:dyDescent="0.25">
      <c r="A53" s="1"/>
      <c r="B53" s="1"/>
      <c r="C53" s="1"/>
      <c r="D53" s="1"/>
      <c r="E53" s="1"/>
      <c r="F53" s="1"/>
      <c r="G53" s="112"/>
      <c r="H53" s="113"/>
      <c r="I53" s="1"/>
      <c r="J53" s="1"/>
      <c r="K53" s="1"/>
      <c r="L53" s="1"/>
      <c r="M53" s="1"/>
      <c r="N53" s="1"/>
      <c r="O53" s="1"/>
      <c r="P53" s="1"/>
      <c r="Q53" s="1"/>
      <c r="R53" s="1"/>
      <c r="S53" s="1"/>
      <c r="T53" s="1"/>
      <c r="U53" s="1"/>
      <c r="V53" s="1"/>
      <c r="W53" s="1"/>
      <c r="X53" s="1"/>
    </row>
    <row r="54" spans="1:24" ht="12.75" customHeight="1" x14ac:dyDescent="0.25">
      <c r="A54" s="1"/>
      <c r="B54" s="1"/>
      <c r="C54" s="1"/>
      <c r="D54" s="1"/>
      <c r="E54" s="1"/>
      <c r="F54" s="1"/>
      <c r="G54" s="112"/>
      <c r="H54" s="113"/>
      <c r="I54" s="1"/>
      <c r="J54" s="1"/>
      <c r="K54" s="1"/>
      <c r="L54" s="1"/>
      <c r="M54" s="1"/>
      <c r="N54" s="1"/>
      <c r="O54" s="1"/>
      <c r="P54" s="1"/>
      <c r="Q54" s="1"/>
      <c r="R54" s="1"/>
      <c r="S54" s="1"/>
      <c r="T54" s="1"/>
      <c r="U54" s="1"/>
      <c r="V54" s="1"/>
      <c r="W54" s="1"/>
      <c r="X54" s="1"/>
    </row>
    <row r="55" spans="1:24" ht="12.75" customHeight="1" x14ac:dyDescent="0.25">
      <c r="A55" s="1"/>
      <c r="B55" s="1"/>
      <c r="C55" s="1"/>
      <c r="D55" s="1"/>
      <c r="E55" s="1"/>
      <c r="F55" s="1"/>
      <c r="G55" s="112"/>
      <c r="H55" s="113"/>
      <c r="I55" s="1"/>
      <c r="J55" s="1"/>
      <c r="K55" s="1"/>
      <c r="L55" s="1"/>
      <c r="M55" s="1"/>
      <c r="N55" s="1"/>
      <c r="O55" s="1"/>
      <c r="P55" s="1"/>
      <c r="Q55" s="1"/>
      <c r="R55" s="1"/>
      <c r="S55" s="1"/>
      <c r="T55" s="1"/>
      <c r="U55" s="1"/>
      <c r="V55" s="1"/>
      <c r="W55" s="1"/>
      <c r="X55" s="1"/>
    </row>
    <row r="56" spans="1:24" ht="12.75" customHeight="1" x14ac:dyDescent="0.25">
      <c r="A56" s="1"/>
      <c r="B56" s="1"/>
      <c r="C56" s="1"/>
      <c r="D56" s="1"/>
      <c r="E56" s="1"/>
      <c r="F56" s="1"/>
      <c r="G56" s="112"/>
      <c r="H56" s="113"/>
      <c r="I56" s="1"/>
      <c r="J56" s="1"/>
      <c r="K56" s="1"/>
      <c r="L56" s="1"/>
      <c r="M56" s="1"/>
      <c r="N56" s="1"/>
      <c r="O56" s="1"/>
      <c r="P56" s="1"/>
      <c r="Q56" s="1"/>
      <c r="R56" s="1"/>
      <c r="S56" s="1"/>
      <c r="T56" s="1"/>
      <c r="U56" s="1"/>
      <c r="V56" s="1"/>
      <c r="W56" s="1"/>
      <c r="X56" s="1"/>
    </row>
    <row r="57" spans="1:24" ht="12.75" customHeight="1" x14ac:dyDescent="0.25">
      <c r="A57" s="1"/>
      <c r="B57" s="1"/>
      <c r="C57" s="1"/>
      <c r="D57" s="1"/>
      <c r="E57" s="1"/>
      <c r="F57" s="1"/>
      <c r="G57" s="112"/>
      <c r="H57" s="113"/>
      <c r="I57" s="1"/>
      <c r="J57" s="1"/>
      <c r="K57" s="1"/>
      <c r="L57" s="1"/>
      <c r="M57" s="1"/>
      <c r="N57" s="1"/>
      <c r="O57" s="1"/>
      <c r="P57" s="1"/>
      <c r="Q57" s="1"/>
      <c r="R57" s="1"/>
      <c r="S57" s="1"/>
      <c r="T57" s="1"/>
      <c r="U57" s="1"/>
      <c r="V57" s="1"/>
      <c r="W57" s="1"/>
      <c r="X57" s="1"/>
    </row>
    <row r="58" spans="1:24" ht="12.75" customHeight="1" x14ac:dyDescent="0.25">
      <c r="A58" s="1"/>
      <c r="B58" s="1"/>
      <c r="C58" s="1"/>
      <c r="D58" s="1"/>
      <c r="E58" s="1"/>
      <c r="F58" s="1"/>
      <c r="G58" s="112"/>
      <c r="H58" s="113"/>
      <c r="I58" s="1"/>
      <c r="J58" s="1"/>
      <c r="K58" s="1"/>
      <c r="L58" s="1"/>
      <c r="M58" s="1"/>
      <c r="N58" s="1"/>
      <c r="O58" s="1"/>
      <c r="P58" s="1"/>
      <c r="Q58" s="1"/>
      <c r="R58" s="1"/>
      <c r="S58" s="1"/>
      <c r="T58" s="1"/>
      <c r="U58" s="1"/>
      <c r="V58" s="1"/>
      <c r="W58" s="1"/>
      <c r="X58" s="1"/>
    </row>
    <row r="59" spans="1:24" ht="12.75" customHeight="1" x14ac:dyDescent="0.25">
      <c r="A59" s="1"/>
      <c r="B59" s="1"/>
      <c r="C59" s="1"/>
      <c r="D59" s="1"/>
      <c r="E59" s="1"/>
      <c r="F59" s="1"/>
      <c r="G59" s="112"/>
      <c r="H59" s="113"/>
      <c r="I59" s="1"/>
      <c r="J59" s="1"/>
      <c r="K59" s="1"/>
      <c r="L59" s="1"/>
      <c r="M59" s="1"/>
      <c r="N59" s="1"/>
      <c r="O59" s="1"/>
      <c r="P59" s="1"/>
      <c r="Q59" s="1"/>
      <c r="R59" s="1"/>
      <c r="S59" s="1"/>
      <c r="T59" s="1"/>
      <c r="U59" s="1"/>
      <c r="V59" s="1"/>
      <c r="W59" s="1"/>
      <c r="X59" s="1"/>
    </row>
    <row r="60" spans="1:24" ht="12.75" customHeight="1" x14ac:dyDescent="0.25">
      <c r="A60" s="1"/>
      <c r="B60" s="1"/>
      <c r="C60" s="1"/>
      <c r="D60" s="1"/>
      <c r="E60" s="1"/>
      <c r="F60" s="1"/>
      <c r="G60" s="112"/>
      <c r="H60" s="113"/>
      <c r="I60" s="1"/>
      <c r="J60" s="1"/>
      <c r="K60" s="1"/>
      <c r="L60" s="1"/>
      <c r="M60" s="1"/>
      <c r="N60" s="1"/>
      <c r="O60" s="1"/>
      <c r="P60" s="1"/>
      <c r="Q60" s="1"/>
      <c r="R60" s="1"/>
      <c r="S60" s="1"/>
      <c r="T60" s="1"/>
      <c r="U60" s="1"/>
      <c r="V60" s="1"/>
      <c r="W60" s="1"/>
      <c r="X60" s="1"/>
    </row>
    <row r="61" spans="1:24" ht="12.75" customHeight="1" x14ac:dyDescent="0.25">
      <c r="A61" s="1"/>
      <c r="B61" s="1"/>
      <c r="C61" s="1"/>
      <c r="D61" s="1"/>
      <c r="E61" s="1"/>
      <c r="F61" s="1"/>
      <c r="G61" s="112"/>
      <c r="H61" s="113"/>
      <c r="I61" s="1"/>
      <c r="J61" s="1"/>
      <c r="K61" s="1"/>
      <c r="L61" s="1"/>
      <c r="M61" s="1"/>
      <c r="N61" s="1"/>
      <c r="O61" s="1"/>
      <c r="P61" s="1"/>
      <c r="Q61" s="1"/>
      <c r="R61" s="1"/>
      <c r="S61" s="1"/>
      <c r="T61" s="1"/>
      <c r="U61" s="1"/>
      <c r="V61" s="1"/>
      <c r="W61" s="1"/>
      <c r="X61" s="1"/>
    </row>
    <row r="62" spans="1:24" ht="12.75" customHeight="1" x14ac:dyDescent="0.25">
      <c r="A62" s="1"/>
      <c r="B62" s="1"/>
      <c r="C62" s="1"/>
      <c r="D62" s="1"/>
      <c r="E62" s="1"/>
      <c r="F62" s="1"/>
      <c r="G62" s="112"/>
      <c r="H62" s="113"/>
      <c r="I62" s="1"/>
      <c r="J62" s="1"/>
      <c r="K62" s="1"/>
      <c r="L62" s="1"/>
      <c r="M62" s="1"/>
      <c r="N62" s="1"/>
      <c r="O62" s="1"/>
      <c r="P62" s="1"/>
      <c r="Q62" s="1"/>
      <c r="R62" s="1"/>
      <c r="S62" s="1"/>
      <c r="T62" s="1"/>
      <c r="U62" s="1"/>
      <c r="V62" s="1"/>
      <c r="W62" s="1"/>
      <c r="X62" s="1"/>
    </row>
    <row r="63" spans="1:24" ht="12.75" customHeight="1" x14ac:dyDescent="0.25">
      <c r="A63" s="1"/>
      <c r="B63" s="1"/>
      <c r="C63" s="1"/>
      <c r="D63" s="1"/>
      <c r="E63" s="1"/>
      <c r="F63" s="1"/>
      <c r="G63" s="112"/>
      <c r="H63" s="113"/>
      <c r="I63" s="1"/>
      <c r="J63" s="1"/>
      <c r="K63" s="1"/>
      <c r="L63" s="1"/>
      <c r="M63" s="1"/>
      <c r="N63" s="1"/>
      <c r="O63" s="1"/>
      <c r="P63" s="1"/>
      <c r="Q63" s="1"/>
      <c r="R63" s="1"/>
      <c r="S63" s="1"/>
      <c r="T63" s="1"/>
      <c r="U63" s="1"/>
      <c r="V63" s="1"/>
      <c r="W63" s="1"/>
      <c r="X63" s="1"/>
    </row>
    <row r="64" spans="1:24" ht="12.75" customHeight="1" x14ac:dyDescent="0.25">
      <c r="A64" s="1"/>
      <c r="B64" s="1"/>
      <c r="C64" s="1"/>
      <c r="D64" s="1"/>
      <c r="E64" s="1"/>
      <c r="F64" s="1"/>
      <c r="G64" s="112"/>
      <c r="H64" s="113"/>
      <c r="I64" s="1"/>
      <c r="J64" s="1"/>
      <c r="K64" s="1"/>
      <c r="L64" s="1"/>
      <c r="M64" s="1"/>
      <c r="N64" s="1"/>
      <c r="O64" s="1"/>
      <c r="P64" s="1"/>
      <c r="Q64" s="1"/>
      <c r="R64" s="1"/>
      <c r="S64" s="1"/>
      <c r="T64" s="1"/>
      <c r="U64" s="1"/>
      <c r="V64" s="1"/>
      <c r="W64" s="1"/>
      <c r="X64" s="1"/>
    </row>
    <row r="65" spans="1:24" ht="12.75" customHeight="1" x14ac:dyDescent="0.25">
      <c r="A65" s="1"/>
      <c r="B65" s="1"/>
      <c r="C65" s="1"/>
      <c r="D65" s="1"/>
      <c r="E65" s="1"/>
      <c r="F65" s="1"/>
      <c r="G65" s="112"/>
      <c r="H65" s="113"/>
      <c r="I65" s="1"/>
      <c r="J65" s="1"/>
      <c r="K65" s="1"/>
      <c r="L65" s="1"/>
      <c r="M65" s="1"/>
      <c r="N65" s="1"/>
      <c r="O65" s="1"/>
      <c r="P65" s="1"/>
      <c r="Q65" s="1"/>
      <c r="R65" s="1"/>
      <c r="S65" s="1"/>
      <c r="T65" s="1"/>
      <c r="U65" s="1"/>
      <c r="V65" s="1"/>
      <c r="W65" s="1"/>
      <c r="X65" s="1"/>
    </row>
    <row r="66" spans="1:24" ht="12.75" customHeight="1" x14ac:dyDescent="0.25">
      <c r="A66" s="1"/>
      <c r="B66" s="1"/>
      <c r="C66" s="1"/>
      <c r="D66" s="1"/>
      <c r="E66" s="1"/>
      <c r="F66" s="1"/>
      <c r="G66" s="112"/>
      <c r="H66" s="113"/>
      <c r="I66" s="1"/>
      <c r="J66" s="1"/>
      <c r="K66" s="1"/>
      <c r="L66" s="1"/>
      <c r="M66" s="1"/>
      <c r="N66" s="1"/>
      <c r="O66" s="1"/>
      <c r="P66" s="1"/>
      <c r="Q66" s="1"/>
      <c r="R66" s="1"/>
      <c r="S66" s="1"/>
      <c r="T66" s="1"/>
      <c r="U66" s="1"/>
      <c r="V66" s="1"/>
      <c r="W66" s="1"/>
      <c r="X66" s="1"/>
    </row>
    <row r="67" spans="1:24" ht="12.75" customHeight="1" x14ac:dyDescent="0.25">
      <c r="A67" s="1"/>
      <c r="B67" s="1"/>
      <c r="C67" s="1"/>
      <c r="D67" s="1"/>
      <c r="E67" s="1"/>
      <c r="F67" s="1"/>
      <c r="G67" s="112"/>
      <c r="H67" s="113"/>
      <c r="I67" s="1"/>
      <c r="J67" s="1"/>
      <c r="K67" s="1"/>
      <c r="L67" s="1"/>
      <c r="M67" s="1"/>
      <c r="N67" s="1"/>
      <c r="O67" s="1"/>
      <c r="P67" s="1"/>
      <c r="Q67" s="1"/>
      <c r="R67" s="1"/>
      <c r="S67" s="1"/>
      <c r="T67" s="1"/>
      <c r="U67" s="1"/>
      <c r="V67" s="1"/>
      <c r="W67" s="1"/>
      <c r="X67" s="1"/>
    </row>
    <row r="68" spans="1:24" ht="12.75" customHeight="1" x14ac:dyDescent="0.25">
      <c r="A68" s="1"/>
      <c r="B68" s="1"/>
      <c r="C68" s="1"/>
      <c r="D68" s="1"/>
      <c r="E68" s="1"/>
      <c r="F68" s="1"/>
      <c r="G68" s="112"/>
      <c r="H68" s="113"/>
      <c r="I68" s="1"/>
      <c r="J68" s="1"/>
      <c r="K68" s="1"/>
      <c r="L68" s="1"/>
      <c r="M68" s="1"/>
      <c r="N68" s="1"/>
      <c r="O68" s="1"/>
      <c r="P68" s="1"/>
      <c r="Q68" s="1"/>
      <c r="R68" s="1"/>
      <c r="S68" s="1"/>
      <c r="T68" s="1"/>
      <c r="U68" s="1"/>
      <c r="V68" s="1"/>
      <c r="W68" s="1"/>
      <c r="X68" s="1"/>
    </row>
    <row r="69" spans="1:24" ht="12.75" customHeight="1" x14ac:dyDescent="0.25">
      <c r="A69" s="1"/>
      <c r="B69" s="1"/>
      <c r="C69" s="1"/>
      <c r="D69" s="1"/>
      <c r="E69" s="1"/>
      <c r="F69" s="1"/>
      <c r="G69" s="112"/>
      <c r="H69" s="113"/>
      <c r="I69" s="1"/>
      <c r="J69" s="1"/>
      <c r="K69" s="1"/>
      <c r="L69" s="1"/>
      <c r="M69" s="1"/>
      <c r="N69" s="1"/>
      <c r="O69" s="1"/>
      <c r="P69" s="1"/>
      <c r="Q69" s="1"/>
      <c r="R69" s="1"/>
      <c r="S69" s="1"/>
      <c r="T69" s="1"/>
      <c r="U69" s="1"/>
      <c r="V69" s="1"/>
      <c r="W69" s="1"/>
      <c r="X69" s="1"/>
    </row>
    <row r="70" spans="1:24" ht="12.75" customHeight="1" x14ac:dyDescent="0.25">
      <c r="A70" s="1"/>
      <c r="B70" s="1"/>
      <c r="C70" s="1"/>
      <c r="D70" s="1"/>
      <c r="E70" s="1"/>
      <c r="F70" s="1"/>
      <c r="G70" s="112"/>
      <c r="H70" s="113"/>
      <c r="I70" s="1"/>
      <c r="J70" s="1"/>
      <c r="K70" s="1"/>
      <c r="L70" s="1"/>
      <c r="M70" s="1"/>
      <c r="N70" s="1"/>
      <c r="O70" s="1"/>
      <c r="P70" s="1"/>
      <c r="Q70" s="1"/>
      <c r="R70" s="1"/>
      <c r="S70" s="1"/>
      <c r="T70" s="1"/>
      <c r="U70" s="1"/>
      <c r="V70" s="1"/>
      <c r="W70" s="1"/>
      <c r="X70" s="1"/>
    </row>
    <row r="71" spans="1:24" ht="12.75" customHeight="1" x14ac:dyDescent="0.25">
      <c r="A71" s="1"/>
      <c r="B71" s="1"/>
      <c r="C71" s="1"/>
      <c r="D71" s="1"/>
      <c r="E71" s="1"/>
      <c r="F71" s="1"/>
      <c r="G71" s="112"/>
      <c r="H71" s="113"/>
      <c r="I71" s="1"/>
      <c r="J71" s="1"/>
      <c r="K71" s="1"/>
      <c r="L71" s="1"/>
      <c r="M71" s="1"/>
      <c r="N71" s="1"/>
      <c r="O71" s="1"/>
      <c r="P71" s="1"/>
      <c r="Q71" s="1"/>
      <c r="R71" s="1"/>
      <c r="S71" s="1"/>
      <c r="T71" s="1"/>
      <c r="U71" s="1"/>
      <c r="V71" s="1"/>
      <c r="W71" s="1"/>
      <c r="X71" s="1"/>
    </row>
    <row r="72" spans="1:24" ht="12.75" customHeight="1" x14ac:dyDescent="0.25">
      <c r="A72" s="1"/>
      <c r="B72" s="1"/>
      <c r="C72" s="1"/>
      <c r="D72" s="1"/>
      <c r="E72" s="1"/>
      <c r="F72" s="1"/>
      <c r="G72" s="112"/>
      <c r="H72" s="113"/>
      <c r="I72" s="1"/>
      <c r="J72" s="1"/>
      <c r="K72" s="1"/>
      <c r="L72" s="1"/>
      <c r="M72" s="1"/>
      <c r="N72" s="1"/>
      <c r="O72" s="1"/>
      <c r="P72" s="1"/>
      <c r="Q72" s="1"/>
      <c r="R72" s="1"/>
      <c r="S72" s="1"/>
      <c r="T72" s="1"/>
      <c r="U72" s="1"/>
      <c r="V72" s="1"/>
      <c r="W72" s="1"/>
      <c r="X72" s="1"/>
    </row>
    <row r="73" spans="1:24" ht="12.75" customHeight="1" x14ac:dyDescent="0.25">
      <c r="A73" s="1"/>
      <c r="B73" s="1"/>
      <c r="C73" s="1"/>
      <c r="D73" s="1"/>
      <c r="E73" s="1"/>
      <c r="F73" s="1"/>
      <c r="G73" s="112"/>
      <c r="H73" s="113"/>
      <c r="I73" s="1"/>
      <c r="J73" s="1"/>
      <c r="K73" s="1"/>
      <c r="L73" s="1"/>
      <c r="M73" s="1"/>
      <c r="N73" s="1"/>
      <c r="O73" s="1"/>
      <c r="P73" s="1"/>
      <c r="Q73" s="1"/>
      <c r="R73" s="1"/>
      <c r="S73" s="1"/>
      <c r="T73" s="1"/>
      <c r="U73" s="1"/>
      <c r="V73" s="1"/>
      <c r="W73" s="1"/>
      <c r="X73" s="1"/>
    </row>
    <row r="74" spans="1:24" ht="12.75" customHeight="1" x14ac:dyDescent="0.25">
      <c r="A74" s="1"/>
      <c r="B74" s="1"/>
      <c r="C74" s="1"/>
      <c r="D74" s="1"/>
      <c r="E74" s="1"/>
      <c r="F74" s="1"/>
      <c r="G74" s="112"/>
      <c r="H74" s="113"/>
      <c r="I74" s="1"/>
      <c r="J74" s="1"/>
      <c r="K74" s="1"/>
      <c r="L74" s="1"/>
      <c r="M74" s="1"/>
      <c r="N74" s="1"/>
      <c r="O74" s="1"/>
      <c r="P74" s="1"/>
      <c r="Q74" s="1"/>
      <c r="R74" s="1"/>
      <c r="S74" s="1"/>
      <c r="T74" s="1"/>
      <c r="U74" s="1"/>
      <c r="V74" s="1"/>
      <c r="W74" s="1"/>
      <c r="X74" s="1"/>
    </row>
    <row r="75" spans="1:24" ht="12.75" customHeight="1" x14ac:dyDescent="0.25">
      <c r="A75" s="1"/>
      <c r="B75" s="1"/>
      <c r="C75" s="1"/>
      <c r="D75" s="1"/>
      <c r="E75" s="1"/>
      <c r="F75" s="1"/>
      <c r="G75" s="112"/>
      <c r="H75" s="113"/>
      <c r="I75" s="1"/>
      <c r="J75" s="1"/>
      <c r="K75" s="1"/>
      <c r="L75" s="1"/>
      <c r="M75" s="1"/>
      <c r="N75" s="1"/>
      <c r="O75" s="1"/>
      <c r="P75" s="1"/>
      <c r="Q75" s="1"/>
      <c r="R75" s="1"/>
      <c r="S75" s="1"/>
      <c r="T75" s="1"/>
      <c r="U75" s="1"/>
      <c r="V75" s="1"/>
      <c r="W75" s="1"/>
      <c r="X75" s="1"/>
    </row>
    <row r="76" spans="1:24" ht="12.75" customHeight="1" x14ac:dyDescent="0.25">
      <c r="A76" s="1"/>
      <c r="B76" s="1"/>
      <c r="C76" s="1"/>
      <c r="D76" s="1"/>
      <c r="E76" s="1"/>
      <c r="F76" s="1"/>
      <c r="G76" s="112"/>
      <c r="H76" s="113"/>
      <c r="I76" s="1"/>
      <c r="J76" s="1"/>
      <c r="K76" s="1"/>
      <c r="L76" s="1"/>
      <c r="M76" s="1"/>
      <c r="N76" s="1"/>
      <c r="O76" s="1"/>
      <c r="P76" s="1"/>
      <c r="Q76" s="1"/>
      <c r="R76" s="1"/>
      <c r="S76" s="1"/>
      <c r="T76" s="1"/>
      <c r="U76" s="1"/>
      <c r="V76" s="1"/>
      <c r="W76" s="1"/>
      <c r="X76" s="1"/>
    </row>
    <row r="77" spans="1:24" ht="12.75" customHeight="1" x14ac:dyDescent="0.25">
      <c r="A77" s="1"/>
      <c r="B77" s="1"/>
      <c r="C77" s="1"/>
      <c r="D77" s="1"/>
      <c r="E77" s="1"/>
      <c r="F77" s="1"/>
      <c r="G77" s="112"/>
      <c r="H77" s="113"/>
      <c r="I77" s="1"/>
      <c r="J77" s="1"/>
      <c r="K77" s="1"/>
      <c r="L77" s="1"/>
      <c r="M77" s="1"/>
      <c r="N77" s="1"/>
      <c r="O77" s="1"/>
      <c r="P77" s="1"/>
      <c r="Q77" s="1"/>
      <c r="R77" s="1"/>
      <c r="S77" s="1"/>
      <c r="T77" s="1"/>
      <c r="U77" s="1"/>
      <c r="V77" s="1"/>
      <c r="W77" s="1"/>
      <c r="X77" s="1"/>
    </row>
    <row r="78" spans="1:24" ht="12.75" customHeight="1" x14ac:dyDescent="0.25">
      <c r="A78" s="1"/>
      <c r="B78" s="1"/>
      <c r="C78" s="1"/>
      <c r="D78" s="1"/>
      <c r="E78" s="1"/>
      <c r="F78" s="1"/>
      <c r="G78" s="112"/>
      <c r="H78" s="113"/>
      <c r="I78" s="1"/>
      <c r="J78" s="1"/>
      <c r="K78" s="1"/>
      <c r="L78" s="1"/>
      <c r="M78" s="1"/>
      <c r="N78" s="1"/>
      <c r="O78" s="1"/>
      <c r="P78" s="1"/>
      <c r="Q78" s="1"/>
      <c r="R78" s="1"/>
      <c r="S78" s="1"/>
      <c r="T78" s="1"/>
      <c r="U78" s="1"/>
      <c r="V78" s="1"/>
      <c r="W78" s="1"/>
      <c r="X78" s="1"/>
    </row>
    <row r="79" spans="1:24" ht="12.75" customHeight="1" x14ac:dyDescent="0.25">
      <c r="A79" s="1"/>
      <c r="B79" s="1"/>
      <c r="C79" s="1"/>
      <c r="D79" s="1"/>
      <c r="E79" s="1"/>
      <c r="F79" s="1"/>
      <c r="G79" s="112"/>
      <c r="H79" s="113"/>
      <c r="I79" s="1"/>
      <c r="J79" s="1"/>
      <c r="K79" s="1"/>
      <c r="L79" s="1"/>
      <c r="M79" s="1"/>
      <c r="N79" s="1"/>
      <c r="O79" s="1"/>
      <c r="P79" s="1"/>
      <c r="Q79" s="1"/>
      <c r="R79" s="1"/>
      <c r="S79" s="1"/>
      <c r="T79" s="1"/>
      <c r="U79" s="1"/>
      <c r="V79" s="1"/>
      <c r="W79" s="1"/>
      <c r="X79" s="1"/>
    </row>
    <row r="80" spans="1:24" ht="12.75" customHeight="1" x14ac:dyDescent="0.25">
      <c r="A80" s="1"/>
      <c r="B80" s="1"/>
      <c r="C80" s="1"/>
      <c r="D80" s="1"/>
      <c r="E80" s="1"/>
      <c r="F80" s="1"/>
      <c r="G80" s="112"/>
      <c r="H80" s="113"/>
      <c r="I80" s="1"/>
      <c r="J80" s="1"/>
      <c r="K80" s="1"/>
      <c r="L80" s="1"/>
      <c r="M80" s="1"/>
      <c r="N80" s="1"/>
      <c r="O80" s="1"/>
      <c r="P80" s="1"/>
      <c r="Q80" s="1"/>
      <c r="R80" s="1"/>
      <c r="S80" s="1"/>
      <c r="T80" s="1"/>
      <c r="U80" s="1"/>
      <c r="V80" s="1"/>
      <c r="W80" s="1"/>
      <c r="X80" s="1"/>
    </row>
    <row r="81" spans="1:24" ht="12.75" customHeight="1" x14ac:dyDescent="0.25">
      <c r="A81" s="1"/>
      <c r="B81" s="1"/>
      <c r="C81" s="1"/>
      <c r="D81" s="1"/>
      <c r="E81" s="1"/>
      <c r="F81" s="1"/>
      <c r="G81" s="112"/>
      <c r="H81" s="113"/>
      <c r="I81" s="1"/>
      <c r="J81" s="1"/>
      <c r="K81" s="1"/>
      <c r="L81" s="1"/>
      <c r="M81" s="1"/>
      <c r="N81" s="1"/>
      <c r="O81" s="1"/>
      <c r="P81" s="1"/>
      <c r="Q81" s="1"/>
      <c r="R81" s="1"/>
      <c r="S81" s="1"/>
      <c r="T81" s="1"/>
      <c r="U81" s="1"/>
      <c r="V81" s="1"/>
      <c r="W81" s="1"/>
      <c r="X81" s="1"/>
    </row>
    <row r="82" spans="1:24" ht="12.75" customHeight="1" x14ac:dyDescent="0.25">
      <c r="A82" s="1"/>
      <c r="B82" s="1"/>
      <c r="C82" s="1"/>
      <c r="D82" s="1"/>
      <c r="E82" s="1"/>
      <c r="F82" s="1"/>
      <c r="G82" s="112"/>
      <c r="H82" s="113"/>
      <c r="I82" s="1"/>
      <c r="J82" s="1"/>
      <c r="K82" s="1"/>
      <c r="L82" s="1"/>
      <c r="M82" s="1"/>
      <c r="N82" s="1"/>
      <c r="O82" s="1"/>
      <c r="P82" s="1"/>
      <c r="Q82" s="1"/>
      <c r="R82" s="1"/>
      <c r="S82" s="1"/>
      <c r="T82" s="1"/>
      <c r="U82" s="1"/>
      <c r="V82" s="1"/>
      <c r="W82" s="1"/>
      <c r="X82" s="1"/>
    </row>
    <row r="83" spans="1:24" ht="12.75" customHeight="1" x14ac:dyDescent="0.25">
      <c r="A83" s="1"/>
      <c r="B83" s="1"/>
      <c r="C83" s="1"/>
      <c r="D83" s="1"/>
      <c r="E83" s="1"/>
      <c r="F83" s="1"/>
      <c r="G83" s="112"/>
      <c r="H83" s="113"/>
      <c r="I83" s="1"/>
      <c r="J83" s="1"/>
      <c r="K83" s="1"/>
      <c r="L83" s="1"/>
      <c r="M83" s="1"/>
      <c r="N83" s="1"/>
      <c r="O83" s="1"/>
      <c r="P83" s="1"/>
      <c r="Q83" s="1"/>
      <c r="R83" s="1"/>
      <c r="S83" s="1"/>
      <c r="T83" s="1"/>
      <c r="U83" s="1"/>
      <c r="V83" s="1"/>
      <c r="W83" s="1"/>
      <c r="X83" s="1"/>
    </row>
    <row r="84" spans="1:24" ht="12.75" customHeight="1" x14ac:dyDescent="0.25">
      <c r="A84" s="1"/>
      <c r="B84" s="1"/>
      <c r="C84" s="1"/>
      <c r="D84" s="1"/>
      <c r="E84" s="1"/>
      <c r="F84" s="1"/>
      <c r="G84" s="112"/>
      <c r="H84" s="113"/>
      <c r="I84" s="1"/>
      <c r="J84" s="1"/>
      <c r="K84" s="1"/>
      <c r="L84" s="1"/>
      <c r="M84" s="1"/>
      <c r="N84" s="1"/>
      <c r="O84" s="1"/>
      <c r="P84" s="1"/>
      <c r="Q84" s="1"/>
      <c r="R84" s="1"/>
      <c r="S84" s="1"/>
      <c r="T84" s="1"/>
      <c r="U84" s="1"/>
      <c r="V84" s="1"/>
      <c r="W84" s="1"/>
      <c r="X84" s="1"/>
    </row>
    <row r="85" spans="1:24" ht="12.75" customHeight="1" x14ac:dyDescent="0.25">
      <c r="A85" s="1"/>
      <c r="B85" s="1"/>
      <c r="C85" s="1"/>
      <c r="D85" s="1"/>
      <c r="E85" s="1"/>
      <c r="F85" s="1"/>
      <c r="G85" s="112"/>
      <c r="H85" s="113"/>
      <c r="I85" s="1"/>
      <c r="J85" s="1"/>
      <c r="K85" s="1"/>
      <c r="L85" s="1"/>
      <c r="M85" s="1"/>
      <c r="N85" s="1"/>
      <c r="O85" s="1"/>
      <c r="P85" s="1"/>
      <c r="Q85" s="1"/>
      <c r="R85" s="1"/>
      <c r="S85" s="1"/>
      <c r="T85" s="1"/>
      <c r="U85" s="1"/>
      <c r="V85" s="1"/>
      <c r="W85" s="1"/>
      <c r="X85" s="1"/>
    </row>
    <row r="86" spans="1:24" ht="12.75" customHeight="1" x14ac:dyDescent="0.25">
      <c r="A86" s="1"/>
      <c r="B86" s="1"/>
      <c r="C86" s="1"/>
      <c r="D86" s="1"/>
      <c r="E86" s="1"/>
      <c r="F86" s="1"/>
      <c r="G86" s="112"/>
      <c r="H86" s="113"/>
      <c r="I86" s="1"/>
      <c r="J86" s="1"/>
      <c r="K86" s="1"/>
      <c r="L86" s="1"/>
      <c r="M86" s="1"/>
      <c r="N86" s="1"/>
      <c r="O86" s="1"/>
      <c r="P86" s="1"/>
      <c r="Q86" s="1"/>
      <c r="R86" s="1"/>
      <c r="S86" s="1"/>
      <c r="T86" s="1"/>
      <c r="U86" s="1"/>
      <c r="V86" s="1"/>
      <c r="W86" s="1"/>
      <c r="X86" s="1"/>
    </row>
    <row r="87" spans="1:24" ht="12.75" customHeight="1" x14ac:dyDescent="0.25">
      <c r="A87" s="1"/>
      <c r="B87" s="1"/>
      <c r="C87" s="1"/>
      <c r="D87" s="1"/>
      <c r="E87" s="1"/>
      <c r="F87" s="1"/>
      <c r="G87" s="112"/>
      <c r="H87" s="113"/>
      <c r="I87" s="1"/>
      <c r="J87" s="1"/>
      <c r="K87" s="1"/>
      <c r="L87" s="1"/>
      <c r="M87" s="1"/>
      <c r="N87" s="1"/>
      <c r="O87" s="1"/>
      <c r="P87" s="1"/>
      <c r="Q87" s="1"/>
      <c r="R87" s="1"/>
      <c r="S87" s="1"/>
      <c r="T87" s="1"/>
      <c r="U87" s="1"/>
      <c r="V87" s="1"/>
      <c r="W87" s="1"/>
      <c r="X87" s="1"/>
    </row>
    <row r="88" spans="1:24" ht="12.75" customHeight="1" x14ac:dyDescent="0.25">
      <c r="A88" s="1"/>
      <c r="B88" s="1"/>
      <c r="C88" s="1"/>
      <c r="D88" s="1"/>
      <c r="E88" s="1"/>
      <c r="F88" s="1"/>
      <c r="G88" s="112"/>
      <c r="H88" s="113"/>
      <c r="I88" s="1"/>
      <c r="J88" s="1"/>
      <c r="K88" s="1"/>
      <c r="L88" s="1"/>
      <c r="M88" s="1"/>
      <c r="N88" s="1"/>
      <c r="O88" s="1"/>
      <c r="P88" s="1"/>
      <c r="Q88" s="1"/>
      <c r="R88" s="1"/>
      <c r="S88" s="1"/>
      <c r="T88" s="1"/>
      <c r="U88" s="1"/>
      <c r="V88" s="1"/>
      <c r="W88" s="1"/>
      <c r="X88" s="1"/>
    </row>
    <row r="89" spans="1:24" ht="12.75" customHeight="1" x14ac:dyDescent="0.25">
      <c r="A89" s="1"/>
      <c r="B89" s="1"/>
      <c r="C89" s="1"/>
      <c r="D89" s="1"/>
      <c r="E89" s="1"/>
      <c r="F89" s="1"/>
      <c r="G89" s="112"/>
      <c r="H89" s="113"/>
      <c r="I89" s="1"/>
      <c r="J89" s="1"/>
      <c r="K89" s="1"/>
      <c r="L89" s="1"/>
      <c r="M89" s="1"/>
      <c r="N89" s="1"/>
      <c r="O89" s="1"/>
      <c r="P89" s="1"/>
      <c r="Q89" s="1"/>
      <c r="R89" s="1"/>
      <c r="S89" s="1"/>
      <c r="T89" s="1"/>
      <c r="U89" s="1"/>
      <c r="V89" s="1"/>
      <c r="W89" s="1"/>
      <c r="X89" s="1"/>
    </row>
    <row r="90" spans="1:24" ht="12.75" customHeight="1" x14ac:dyDescent="0.25">
      <c r="A90" s="1"/>
      <c r="B90" s="1"/>
      <c r="C90" s="1"/>
      <c r="D90" s="1"/>
      <c r="E90" s="1"/>
      <c r="F90" s="1"/>
      <c r="G90" s="112"/>
      <c r="H90" s="113"/>
      <c r="I90" s="1"/>
      <c r="J90" s="1"/>
      <c r="K90" s="1"/>
      <c r="L90" s="1"/>
      <c r="M90" s="1"/>
      <c r="N90" s="1"/>
      <c r="O90" s="1"/>
      <c r="P90" s="1"/>
      <c r="Q90" s="1"/>
      <c r="R90" s="1"/>
      <c r="S90" s="1"/>
      <c r="T90" s="1"/>
      <c r="U90" s="1"/>
      <c r="V90" s="1"/>
      <c r="W90" s="1"/>
      <c r="X90" s="1"/>
    </row>
    <row r="91" spans="1:24" ht="12.75" customHeight="1" x14ac:dyDescent="0.25">
      <c r="A91" s="1"/>
      <c r="B91" s="1"/>
      <c r="C91" s="1"/>
      <c r="D91" s="1"/>
      <c r="E91" s="1"/>
      <c r="F91" s="1"/>
      <c r="G91" s="112"/>
      <c r="H91" s="113"/>
      <c r="I91" s="1"/>
      <c r="J91" s="1"/>
      <c r="K91" s="1"/>
      <c r="L91" s="1"/>
      <c r="M91" s="1"/>
      <c r="N91" s="1"/>
      <c r="O91" s="1"/>
      <c r="P91" s="1"/>
      <c r="Q91" s="1"/>
      <c r="R91" s="1"/>
      <c r="S91" s="1"/>
      <c r="T91" s="1"/>
      <c r="U91" s="1"/>
      <c r="V91" s="1"/>
      <c r="W91" s="1"/>
      <c r="X91" s="1"/>
    </row>
    <row r="92" spans="1:24" ht="12.75" customHeight="1" x14ac:dyDescent="0.25">
      <c r="A92" s="1"/>
      <c r="B92" s="1"/>
      <c r="C92" s="1"/>
      <c r="D92" s="1"/>
      <c r="E92" s="1"/>
      <c r="F92" s="1"/>
      <c r="G92" s="112"/>
      <c r="H92" s="113"/>
      <c r="I92" s="1"/>
      <c r="J92" s="1"/>
      <c r="K92" s="1"/>
      <c r="L92" s="1"/>
      <c r="M92" s="1"/>
      <c r="N92" s="1"/>
      <c r="O92" s="1"/>
      <c r="P92" s="1"/>
      <c r="Q92" s="1"/>
      <c r="R92" s="1"/>
      <c r="S92" s="1"/>
      <c r="T92" s="1"/>
      <c r="U92" s="1"/>
      <c r="V92" s="1"/>
      <c r="W92" s="1"/>
      <c r="X92" s="1"/>
    </row>
    <row r="93" spans="1:24" ht="12.75" customHeight="1" x14ac:dyDescent="0.25">
      <c r="A93" s="1"/>
      <c r="B93" s="1"/>
      <c r="C93" s="1"/>
      <c r="D93" s="1"/>
      <c r="E93" s="1"/>
      <c r="F93" s="1"/>
      <c r="G93" s="112"/>
      <c r="H93" s="113"/>
      <c r="I93" s="1"/>
      <c r="J93" s="1"/>
      <c r="K93" s="1"/>
      <c r="L93" s="1"/>
      <c r="M93" s="1"/>
      <c r="N93" s="1"/>
      <c r="O93" s="1"/>
      <c r="P93" s="1"/>
      <c r="Q93" s="1"/>
      <c r="R93" s="1"/>
      <c r="S93" s="1"/>
      <c r="T93" s="1"/>
      <c r="U93" s="1"/>
      <c r="V93" s="1"/>
      <c r="W93" s="1"/>
      <c r="X93" s="1"/>
    </row>
    <row r="94" spans="1:24" ht="12.75" customHeight="1" x14ac:dyDescent="0.25">
      <c r="A94" s="1"/>
      <c r="B94" s="1"/>
      <c r="C94" s="1"/>
      <c r="D94" s="1"/>
      <c r="E94" s="1"/>
      <c r="F94" s="1"/>
      <c r="G94" s="112"/>
      <c r="H94" s="113"/>
      <c r="I94" s="1"/>
      <c r="J94" s="1"/>
      <c r="K94" s="1"/>
      <c r="L94" s="1"/>
      <c r="M94" s="1"/>
      <c r="N94" s="1"/>
      <c r="O94" s="1"/>
      <c r="P94" s="1"/>
      <c r="Q94" s="1"/>
      <c r="R94" s="1"/>
      <c r="S94" s="1"/>
      <c r="T94" s="1"/>
      <c r="U94" s="1"/>
      <c r="V94" s="1"/>
      <c r="W94" s="1"/>
      <c r="X94" s="1"/>
    </row>
    <row r="95" spans="1:24" ht="12.75" customHeight="1" x14ac:dyDescent="0.25">
      <c r="A95" s="1"/>
      <c r="B95" s="1"/>
      <c r="C95" s="1"/>
      <c r="D95" s="1"/>
      <c r="E95" s="1"/>
      <c r="F95" s="1"/>
      <c r="G95" s="112"/>
      <c r="H95" s="113"/>
      <c r="I95" s="1"/>
      <c r="J95" s="1"/>
      <c r="K95" s="1"/>
      <c r="L95" s="1"/>
      <c r="M95" s="1"/>
      <c r="N95" s="1"/>
      <c r="O95" s="1"/>
      <c r="P95" s="1"/>
      <c r="Q95" s="1"/>
      <c r="R95" s="1"/>
      <c r="S95" s="1"/>
      <c r="T95" s="1"/>
      <c r="U95" s="1"/>
      <c r="V95" s="1"/>
      <c r="W95" s="1"/>
      <c r="X95" s="1"/>
    </row>
    <row r="96" spans="1:24" ht="12.75" customHeight="1" x14ac:dyDescent="0.25">
      <c r="A96" s="1"/>
      <c r="B96" s="1"/>
      <c r="C96" s="1"/>
      <c r="D96" s="1"/>
      <c r="E96" s="1"/>
      <c r="F96" s="1"/>
      <c r="G96" s="112"/>
      <c r="H96" s="113"/>
      <c r="I96" s="1"/>
      <c r="J96" s="1"/>
      <c r="K96" s="1"/>
      <c r="L96" s="1"/>
      <c r="M96" s="1"/>
      <c r="N96" s="1"/>
      <c r="O96" s="1"/>
      <c r="P96" s="1"/>
      <c r="Q96" s="1"/>
      <c r="R96" s="1"/>
      <c r="S96" s="1"/>
      <c r="T96" s="1"/>
      <c r="U96" s="1"/>
      <c r="V96" s="1"/>
      <c r="W96" s="1"/>
      <c r="X96" s="1"/>
    </row>
    <row r="97" spans="1:24" ht="12.75" customHeight="1" x14ac:dyDescent="0.25">
      <c r="A97" s="1"/>
      <c r="B97" s="1"/>
      <c r="C97" s="1"/>
      <c r="D97" s="1"/>
      <c r="E97" s="1"/>
      <c r="F97" s="1"/>
      <c r="G97" s="112"/>
      <c r="H97" s="113"/>
      <c r="I97" s="1"/>
      <c r="J97" s="1"/>
      <c r="K97" s="1"/>
      <c r="L97" s="1"/>
      <c r="M97" s="1"/>
      <c r="N97" s="1"/>
      <c r="O97" s="1"/>
      <c r="P97" s="1"/>
      <c r="Q97" s="1"/>
      <c r="R97" s="1"/>
      <c r="S97" s="1"/>
      <c r="T97" s="1"/>
      <c r="U97" s="1"/>
      <c r="V97" s="1"/>
      <c r="W97" s="1"/>
      <c r="X97" s="1"/>
    </row>
    <row r="98" spans="1:24" ht="12.75" customHeight="1" x14ac:dyDescent="0.25">
      <c r="A98" s="1"/>
      <c r="B98" s="1"/>
      <c r="C98" s="1"/>
      <c r="D98" s="1"/>
      <c r="E98" s="1"/>
      <c r="F98" s="1"/>
      <c r="G98" s="112"/>
      <c r="H98" s="113"/>
      <c r="I98" s="1"/>
      <c r="J98" s="1"/>
      <c r="K98" s="1"/>
      <c r="L98" s="1"/>
      <c r="M98" s="1"/>
      <c r="N98" s="1"/>
      <c r="O98" s="1"/>
      <c r="P98" s="1"/>
      <c r="Q98" s="1"/>
      <c r="R98" s="1"/>
      <c r="S98" s="1"/>
      <c r="T98" s="1"/>
      <c r="U98" s="1"/>
      <c r="V98" s="1"/>
      <c r="W98" s="1"/>
      <c r="X98" s="1"/>
    </row>
    <row r="99" spans="1:24" ht="12.75" customHeight="1" x14ac:dyDescent="0.25">
      <c r="A99" s="1"/>
      <c r="B99" s="1"/>
      <c r="C99" s="1"/>
      <c r="D99" s="1"/>
      <c r="E99" s="1"/>
      <c r="F99" s="1"/>
      <c r="G99" s="112"/>
      <c r="H99" s="113"/>
      <c r="I99" s="1"/>
      <c r="J99" s="1"/>
      <c r="K99" s="1"/>
      <c r="L99" s="1"/>
      <c r="M99" s="1"/>
      <c r="N99" s="1"/>
      <c r="O99" s="1"/>
      <c r="P99" s="1"/>
      <c r="Q99" s="1"/>
      <c r="R99" s="1"/>
      <c r="S99" s="1"/>
      <c r="T99" s="1"/>
      <c r="U99" s="1"/>
      <c r="V99" s="1"/>
      <c r="W99" s="1"/>
      <c r="X99" s="1"/>
    </row>
    <row r="100" spans="1:24" ht="12.75" customHeight="1" x14ac:dyDescent="0.25">
      <c r="A100" s="1"/>
      <c r="B100" s="1"/>
      <c r="C100" s="1"/>
      <c r="D100" s="1"/>
      <c r="E100" s="1"/>
      <c r="F100" s="1"/>
      <c r="G100" s="112"/>
      <c r="H100" s="113"/>
      <c r="I100" s="1"/>
      <c r="J100" s="1"/>
      <c r="K100" s="1"/>
      <c r="L100" s="1"/>
      <c r="M100" s="1"/>
      <c r="N100" s="1"/>
      <c r="O100" s="1"/>
      <c r="P100" s="1"/>
      <c r="Q100" s="1"/>
      <c r="R100" s="1"/>
      <c r="S100" s="1"/>
      <c r="T100" s="1"/>
      <c r="U100" s="1"/>
      <c r="V100" s="1"/>
      <c r="W100" s="1"/>
      <c r="X100" s="1"/>
    </row>
    <row r="101" spans="1:24" ht="12.75" customHeight="1" x14ac:dyDescent="0.25">
      <c r="A101" s="1"/>
      <c r="B101" s="1"/>
      <c r="C101" s="1"/>
      <c r="D101" s="1"/>
      <c r="E101" s="1"/>
      <c r="F101" s="1"/>
      <c r="G101" s="112"/>
      <c r="H101" s="113"/>
      <c r="I101" s="1"/>
      <c r="J101" s="1"/>
      <c r="K101" s="1"/>
      <c r="L101" s="1"/>
      <c r="M101" s="1"/>
      <c r="N101" s="1"/>
      <c r="O101" s="1"/>
      <c r="P101" s="1"/>
      <c r="Q101" s="1"/>
      <c r="R101" s="1"/>
      <c r="S101" s="1"/>
      <c r="T101" s="1"/>
      <c r="U101" s="1"/>
      <c r="V101" s="1"/>
      <c r="W101" s="1"/>
      <c r="X101" s="1"/>
    </row>
    <row r="102" spans="1:24" ht="12.75" customHeight="1" x14ac:dyDescent="0.25">
      <c r="A102" s="1"/>
      <c r="B102" s="1"/>
      <c r="C102" s="1"/>
      <c r="D102" s="1"/>
      <c r="E102" s="1"/>
      <c r="F102" s="1"/>
      <c r="G102" s="112"/>
      <c r="H102" s="113"/>
      <c r="I102" s="1"/>
      <c r="J102" s="1"/>
      <c r="K102" s="1"/>
      <c r="L102" s="1"/>
      <c r="M102" s="1"/>
      <c r="N102" s="1"/>
      <c r="O102" s="1"/>
      <c r="P102" s="1"/>
      <c r="Q102" s="1"/>
      <c r="R102" s="1"/>
      <c r="S102" s="1"/>
      <c r="T102" s="1"/>
      <c r="U102" s="1"/>
      <c r="V102" s="1"/>
      <c r="W102" s="1"/>
      <c r="X102" s="1"/>
    </row>
    <row r="103" spans="1:24" ht="12.75" customHeight="1" x14ac:dyDescent="0.25">
      <c r="A103" s="1"/>
      <c r="B103" s="1"/>
      <c r="C103" s="1"/>
      <c r="D103" s="1"/>
      <c r="E103" s="1"/>
      <c r="F103" s="1"/>
      <c r="G103" s="112"/>
      <c r="H103" s="113"/>
      <c r="I103" s="1"/>
      <c r="J103" s="1"/>
      <c r="K103" s="1"/>
      <c r="L103" s="1"/>
      <c r="M103" s="1"/>
      <c r="N103" s="1"/>
      <c r="O103" s="1"/>
      <c r="P103" s="1"/>
      <c r="Q103" s="1"/>
      <c r="R103" s="1"/>
      <c r="S103" s="1"/>
      <c r="T103" s="1"/>
      <c r="U103" s="1"/>
      <c r="V103" s="1"/>
      <c r="W103" s="1"/>
      <c r="X103" s="1"/>
    </row>
    <row r="104" spans="1:24" ht="12.75" customHeight="1" x14ac:dyDescent="0.25">
      <c r="A104" s="1"/>
      <c r="B104" s="1"/>
      <c r="C104" s="1"/>
      <c r="D104" s="1"/>
      <c r="E104" s="1"/>
      <c r="F104" s="1"/>
      <c r="G104" s="112"/>
      <c r="H104" s="113"/>
      <c r="I104" s="1"/>
      <c r="J104" s="1"/>
      <c r="K104" s="1"/>
      <c r="L104" s="1"/>
      <c r="M104" s="1"/>
      <c r="N104" s="1"/>
      <c r="O104" s="1"/>
      <c r="P104" s="1"/>
      <c r="Q104" s="1"/>
      <c r="R104" s="1"/>
      <c r="S104" s="1"/>
      <c r="T104" s="1"/>
      <c r="U104" s="1"/>
      <c r="V104" s="1"/>
      <c r="W104" s="1"/>
      <c r="X104" s="1"/>
    </row>
    <row r="105" spans="1:24" ht="12.75" customHeight="1" x14ac:dyDescent="0.25">
      <c r="A105" s="1"/>
      <c r="B105" s="1"/>
      <c r="C105" s="1"/>
      <c r="D105" s="1"/>
      <c r="E105" s="1"/>
      <c r="F105" s="1"/>
      <c r="G105" s="112"/>
      <c r="H105" s="113"/>
      <c r="I105" s="1"/>
      <c r="J105" s="1"/>
      <c r="K105" s="1"/>
      <c r="L105" s="1"/>
      <c r="M105" s="1"/>
      <c r="N105" s="1"/>
      <c r="O105" s="1"/>
      <c r="P105" s="1"/>
      <c r="Q105" s="1"/>
      <c r="R105" s="1"/>
      <c r="S105" s="1"/>
      <c r="T105" s="1"/>
      <c r="U105" s="1"/>
      <c r="V105" s="1"/>
      <c r="W105" s="1"/>
      <c r="X105" s="1"/>
    </row>
    <row r="106" spans="1:24" ht="12.75" customHeight="1" x14ac:dyDescent="0.25">
      <c r="A106" s="1"/>
      <c r="B106" s="1"/>
      <c r="C106" s="1"/>
      <c r="D106" s="1"/>
      <c r="E106" s="1"/>
      <c r="F106" s="1"/>
      <c r="G106" s="112"/>
      <c r="H106" s="113"/>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112"/>
      <c r="H107" s="113"/>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112"/>
      <c r="H108" s="113"/>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112"/>
      <c r="H109" s="113"/>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112"/>
      <c r="H110" s="113"/>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112"/>
      <c r="H111" s="113"/>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112"/>
      <c r="H112" s="113"/>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112"/>
      <c r="H113" s="113"/>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112"/>
      <c r="H114" s="113"/>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112"/>
      <c r="H115" s="113"/>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112"/>
      <c r="H116" s="113"/>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112"/>
      <c r="H117" s="113"/>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12"/>
      <c r="H118" s="113"/>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12"/>
      <c r="H119" s="113"/>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12"/>
      <c r="H120" s="113"/>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12"/>
      <c r="H121" s="113"/>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12"/>
      <c r="H122" s="113"/>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12"/>
      <c r="H123" s="113"/>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12"/>
      <c r="H124" s="113"/>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12"/>
      <c r="H125" s="113"/>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12"/>
      <c r="H126" s="113"/>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12"/>
      <c r="H127" s="113"/>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12"/>
      <c r="H128" s="113"/>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12"/>
      <c r="H129" s="113"/>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12"/>
      <c r="H130" s="113"/>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12"/>
      <c r="H131" s="113"/>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12"/>
      <c r="H132" s="113"/>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12"/>
      <c r="H133" s="113"/>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12"/>
      <c r="H134" s="113"/>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12"/>
      <c r="H135" s="113"/>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12"/>
      <c r="H136" s="113"/>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12"/>
      <c r="H137" s="113"/>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12"/>
      <c r="H138" s="113"/>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12"/>
      <c r="H139" s="113"/>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12"/>
      <c r="H140" s="113"/>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12"/>
      <c r="H141" s="113"/>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12"/>
      <c r="H142" s="113"/>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12"/>
      <c r="H143" s="113"/>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12"/>
      <c r="H144" s="113"/>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12"/>
      <c r="H145" s="113"/>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12"/>
      <c r="H146" s="113"/>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12"/>
      <c r="H147" s="113"/>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12"/>
      <c r="H148" s="113"/>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12"/>
      <c r="H149" s="113"/>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12"/>
      <c r="H150" s="113"/>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12"/>
      <c r="H151" s="113"/>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12"/>
      <c r="H152" s="113"/>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12"/>
      <c r="H153" s="113"/>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12"/>
      <c r="H154" s="113"/>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12"/>
      <c r="H155" s="113"/>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12"/>
      <c r="H156" s="113"/>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12"/>
      <c r="H157" s="113"/>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12"/>
      <c r="H158" s="113"/>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12"/>
      <c r="H159" s="113"/>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12"/>
      <c r="H160" s="113"/>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12"/>
      <c r="H161" s="113"/>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12"/>
      <c r="H162" s="113"/>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12"/>
      <c r="H163" s="113"/>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12"/>
      <c r="H164" s="113"/>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12"/>
      <c r="H165" s="113"/>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12"/>
      <c r="H166" s="113"/>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12"/>
      <c r="H167" s="113"/>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12"/>
      <c r="H168" s="113"/>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12"/>
      <c r="H169" s="113"/>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12"/>
      <c r="H170" s="113"/>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12"/>
      <c r="H171" s="113"/>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12"/>
      <c r="H172" s="113"/>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12"/>
      <c r="H173" s="113"/>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12"/>
      <c r="H174" s="113"/>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12"/>
      <c r="H175" s="113"/>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12"/>
      <c r="H176" s="113"/>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12"/>
      <c r="H177" s="113"/>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12"/>
      <c r="H178" s="113"/>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12"/>
      <c r="H179" s="113"/>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12"/>
      <c r="H180" s="113"/>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12"/>
      <c r="H181" s="113"/>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12"/>
      <c r="H182" s="113"/>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12"/>
      <c r="H183" s="113"/>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12"/>
      <c r="H184" s="113"/>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12"/>
      <c r="H185" s="113"/>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12"/>
      <c r="H186" s="113"/>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12"/>
      <c r="H187" s="113"/>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12"/>
      <c r="H188" s="113"/>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12"/>
      <c r="H189" s="113"/>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12"/>
      <c r="H190" s="113"/>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12"/>
      <c r="H191" s="113"/>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12"/>
      <c r="H192" s="113"/>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12"/>
      <c r="H193" s="113"/>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12"/>
      <c r="H194" s="113"/>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12"/>
      <c r="H195" s="113"/>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12"/>
      <c r="H196" s="113"/>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12"/>
      <c r="H197" s="113"/>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12"/>
      <c r="H198" s="113"/>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12"/>
      <c r="H199" s="113"/>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12"/>
      <c r="H200" s="113"/>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12"/>
      <c r="H201" s="113"/>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12"/>
      <c r="H202" s="113"/>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12"/>
      <c r="H203" s="113"/>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12"/>
      <c r="H204" s="113"/>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12"/>
      <c r="H205" s="113"/>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12"/>
      <c r="H206" s="113"/>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12"/>
      <c r="H207" s="113"/>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12"/>
      <c r="H208" s="113"/>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12"/>
      <c r="H209" s="113"/>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12"/>
      <c r="H210" s="113"/>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12"/>
      <c r="H211" s="113"/>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12"/>
      <c r="H212" s="113"/>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12"/>
      <c r="H213" s="113"/>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12"/>
      <c r="H214" s="113"/>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12"/>
      <c r="H215" s="113"/>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12"/>
      <c r="H216" s="113"/>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12"/>
      <c r="H217" s="113"/>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12"/>
      <c r="H218" s="113"/>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12"/>
      <c r="H219" s="113"/>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12"/>
      <c r="H220" s="113"/>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12"/>
      <c r="H221" s="113"/>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12"/>
      <c r="H222" s="113"/>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12"/>
      <c r="H223" s="113"/>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12"/>
      <c r="H224" s="113"/>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12"/>
      <c r="H225" s="113"/>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12"/>
      <c r="H226" s="113"/>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12"/>
      <c r="H227" s="113"/>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12"/>
      <c r="H228" s="113"/>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12"/>
      <c r="H229" s="113"/>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12"/>
      <c r="H230" s="113"/>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12"/>
      <c r="H231" s="113"/>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12"/>
      <c r="H232" s="113"/>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12"/>
      <c r="H233" s="113"/>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12"/>
      <c r="H234" s="113"/>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12"/>
      <c r="H235" s="113"/>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12"/>
      <c r="H236" s="113"/>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12"/>
      <c r="H237" s="113"/>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12"/>
      <c r="H238" s="113"/>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12"/>
      <c r="H239" s="113"/>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12"/>
      <c r="H240" s="113"/>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12"/>
      <c r="H241" s="113"/>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12"/>
      <c r="H242" s="113"/>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12"/>
      <c r="H243" s="113"/>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12"/>
      <c r="H244" s="113"/>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12"/>
      <c r="H245" s="113"/>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12"/>
      <c r="H246" s="113"/>
      <c r="I246" s="1"/>
      <c r="J246" s="1"/>
      <c r="K246" s="1"/>
      <c r="L246" s="1"/>
      <c r="M246" s="1"/>
      <c r="N246" s="1"/>
      <c r="O246" s="1"/>
      <c r="P246" s="1"/>
      <c r="Q246" s="1"/>
      <c r="R246" s="1"/>
      <c r="S246" s="1"/>
      <c r="T246" s="1"/>
      <c r="U246" s="1"/>
      <c r="V246" s="1"/>
      <c r="W246" s="1"/>
      <c r="X246" s="1"/>
    </row>
    <row r="247" spans="1:24" ht="15.75" customHeight="1" x14ac:dyDescent="0.25">
      <c r="G247" s="114"/>
      <c r="H247" s="115"/>
    </row>
    <row r="248" spans="1:24" ht="15.75" customHeight="1" x14ac:dyDescent="0.25">
      <c r="G248" s="114"/>
      <c r="H248" s="115"/>
    </row>
    <row r="249" spans="1:24" ht="15.75" customHeight="1" x14ac:dyDescent="0.25">
      <c r="G249" s="114"/>
      <c r="H249" s="115"/>
    </row>
    <row r="250" spans="1:24" ht="15.75" customHeight="1" x14ac:dyDescent="0.25">
      <c r="G250" s="114"/>
      <c r="H250" s="115"/>
    </row>
    <row r="251" spans="1:24" ht="15.75" customHeight="1" x14ac:dyDescent="0.25">
      <c r="G251" s="114"/>
      <c r="H251" s="115"/>
    </row>
    <row r="252" spans="1:24" ht="15.75" customHeight="1" x14ac:dyDescent="0.25">
      <c r="G252" s="114"/>
      <c r="H252" s="115"/>
    </row>
    <row r="253" spans="1:24" ht="15.75" customHeight="1" x14ac:dyDescent="0.25">
      <c r="G253" s="114"/>
      <c r="H253" s="115"/>
    </row>
    <row r="254" spans="1:24" ht="15.75" customHeight="1" x14ac:dyDescent="0.25">
      <c r="G254" s="114"/>
      <c r="H254" s="115"/>
    </row>
    <row r="255" spans="1:24" ht="15.75" customHeight="1" x14ac:dyDescent="0.25">
      <c r="G255" s="114"/>
      <c r="H255" s="115"/>
    </row>
    <row r="256" spans="1:24" ht="15.75" customHeight="1" x14ac:dyDescent="0.25">
      <c r="G256" s="114"/>
      <c r="H256" s="115"/>
    </row>
    <row r="257" spans="7:8" ht="15.75" customHeight="1" x14ac:dyDescent="0.25">
      <c r="G257" s="114"/>
      <c r="H257" s="115"/>
    </row>
    <row r="258" spans="7:8" ht="15.75" customHeight="1" x14ac:dyDescent="0.25">
      <c r="G258" s="114"/>
      <c r="H258" s="115"/>
    </row>
    <row r="259" spans="7:8" ht="15.75" customHeight="1" x14ac:dyDescent="0.25">
      <c r="G259" s="114"/>
      <c r="H259" s="115"/>
    </row>
    <row r="260" spans="7:8" ht="15.75" customHeight="1" x14ac:dyDescent="0.25">
      <c r="G260" s="114"/>
      <c r="H260" s="115"/>
    </row>
    <row r="261" spans="7:8" ht="15.75" customHeight="1" x14ac:dyDescent="0.25">
      <c r="G261" s="114"/>
      <c r="H261" s="115"/>
    </row>
    <row r="262" spans="7:8" ht="15.75" customHeight="1" x14ac:dyDescent="0.25">
      <c r="G262" s="114"/>
      <c r="H262" s="115"/>
    </row>
    <row r="263" spans="7:8" ht="15.75" customHeight="1" x14ac:dyDescent="0.25">
      <c r="G263" s="114"/>
      <c r="H263" s="115"/>
    </row>
    <row r="264" spans="7:8" ht="15.75" customHeight="1" x14ac:dyDescent="0.25">
      <c r="G264" s="114"/>
      <c r="H264" s="115"/>
    </row>
    <row r="265" spans="7:8" ht="15.75" customHeight="1" x14ac:dyDescent="0.25">
      <c r="G265" s="114"/>
      <c r="H265" s="115"/>
    </row>
    <row r="266" spans="7:8" ht="15.75" customHeight="1" x14ac:dyDescent="0.25">
      <c r="G266" s="114"/>
      <c r="H266" s="115"/>
    </row>
    <row r="267" spans="7:8" ht="15.75" customHeight="1" x14ac:dyDescent="0.25">
      <c r="G267" s="114"/>
      <c r="H267" s="115"/>
    </row>
    <row r="268" spans="7:8" ht="15.75" customHeight="1" x14ac:dyDescent="0.25">
      <c r="G268" s="114"/>
      <c r="H268" s="115"/>
    </row>
    <row r="269" spans="7:8" ht="15.75" customHeight="1" x14ac:dyDescent="0.25">
      <c r="G269" s="114"/>
      <c r="H269" s="115"/>
    </row>
    <row r="270" spans="7:8" ht="15.75" customHeight="1" x14ac:dyDescent="0.25">
      <c r="G270" s="114"/>
      <c r="H270" s="115"/>
    </row>
    <row r="271" spans="7:8" ht="15.75" customHeight="1" x14ac:dyDescent="0.25">
      <c r="G271" s="114"/>
      <c r="H271" s="115"/>
    </row>
    <row r="272" spans="7:8" ht="15.75" customHeight="1" x14ac:dyDescent="0.25">
      <c r="G272" s="114"/>
      <c r="H272" s="115"/>
    </row>
    <row r="273" spans="7:8" ht="15.75" customHeight="1" x14ac:dyDescent="0.25">
      <c r="G273" s="114"/>
      <c r="H273" s="115"/>
    </row>
    <row r="274" spans="7:8" ht="15.75" customHeight="1" x14ac:dyDescent="0.25">
      <c r="G274" s="114"/>
      <c r="H274" s="115"/>
    </row>
    <row r="275" spans="7:8" ht="15.75" customHeight="1" x14ac:dyDescent="0.25">
      <c r="G275" s="114"/>
      <c r="H275" s="115"/>
    </row>
    <row r="276" spans="7:8" ht="15.75" customHeight="1" x14ac:dyDescent="0.25">
      <c r="G276" s="114"/>
      <c r="H276" s="115"/>
    </row>
    <row r="277" spans="7:8" ht="15.75" customHeight="1" x14ac:dyDescent="0.25">
      <c r="G277" s="114"/>
      <c r="H277" s="115"/>
    </row>
    <row r="278" spans="7:8" ht="15.75" customHeight="1" x14ac:dyDescent="0.25">
      <c r="G278" s="114"/>
      <c r="H278" s="115"/>
    </row>
    <row r="279" spans="7:8" ht="15.75" customHeight="1" x14ac:dyDescent="0.25">
      <c r="G279" s="114"/>
      <c r="H279" s="115"/>
    </row>
    <row r="280" spans="7:8" ht="15.75" customHeight="1" x14ac:dyDescent="0.25">
      <c r="G280" s="114"/>
      <c r="H280" s="115"/>
    </row>
    <row r="281" spans="7:8" ht="15.75" customHeight="1" x14ac:dyDescent="0.25">
      <c r="G281" s="114"/>
      <c r="H281" s="115"/>
    </row>
    <row r="282" spans="7:8" ht="15.75" customHeight="1" x14ac:dyDescent="0.25">
      <c r="G282" s="114"/>
      <c r="H282" s="115"/>
    </row>
    <row r="283" spans="7:8" ht="15.75" customHeight="1" x14ac:dyDescent="0.25">
      <c r="G283" s="114"/>
      <c r="H283" s="115"/>
    </row>
    <row r="284" spans="7:8" ht="15.75" customHeight="1" x14ac:dyDescent="0.25">
      <c r="G284" s="114"/>
      <c r="H284" s="115"/>
    </row>
    <row r="285" spans="7:8" ht="15.75" customHeight="1" x14ac:dyDescent="0.25">
      <c r="G285" s="114"/>
      <c r="H285" s="115"/>
    </row>
    <row r="286" spans="7:8" ht="15.75" customHeight="1" x14ac:dyDescent="0.25">
      <c r="G286" s="114"/>
      <c r="H286" s="115"/>
    </row>
    <row r="287" spans="7:8" ht="15.75" customHeight="1" x14ac:dyDescent="0.25">
      <c r="G287" s="114"/>
      <c r="H287" s="115"/>
    </row>
    <row r="288" spans="7:8" ht="15.75" customHeight="1" x14ac:dyDescent="0.25">
      <c r="G288" s="114"/>
      <c r="H288" s="115"/>
    </row>
    <row r="289" spans="7:8" ht="15.75" customHeight="1" x14ac:dyDescent="0.25">
      <c r="G289" s="114"/>
      <c r="H289" s="115"/>
    </row>
    <row r="290" spans="7:8" ht="15.75" customHeight="1" x14ac:dyDescent="0.25">
      <c r="G290" s="114"/>
      <c r="H290" s="115"/>
    </row>
    <row r="291" spans="7:8" ht="15.75" customHeight="1" x14ac:dyDescent="0.25">
      <c r="G291" s="114"/>
      <c r="H291" s="115"/>
    </row>
    <row r="292" spans="7:8" ht="15.75" customHeight="1" x14ac:dyDescent="0.25">
      <c r="G292" s="114"/>
      <c r="H292" s="115"/>
    </row>
    <row r="293" spans="7:8" ht="15.75" customHeight="1" x14ac:dyDescent="0.25">
      <c r="G293" s="114"/>
      <c r="H293" s="115"/>
    </row>
    <row r="294" spans="7:8" ht="15.75" customHeight="1" x14ac:dyDescent="0.25">
      <c r="G294" s="114"/>
      <c r="H294" s="115"/>
    </row>
    <row r="295" spans="7:8" ht="15.75" customHeight="1" x14ac:dyDescent="0.25">
      <c r="G295" s="114"/>
      <c r="H295" s="115"/>
    </row>
    <row r="296" spans="7:8" ht="15.75" customHeight="1" x14ac:dyDescent="0.25">
      <c r="G296" s="114"/>
      <c r="H296" s="115"/>
    </row>
    <row r="297" spans="7:8" ht="15.75" customHeight="1" x14ac:dyDescent="0.25">
      <c r="G297" s="114"/>
      <c r="H297" s="115"/>
    </row>
    <row r="298" spans="7:8" ht="15.75" customHeight="1" x14ac:dyDescent="0.25">
      <c r="G298" s="114"/>
      <c r="H298" s="115"/>
    </row>
    <row r="299" spans="7:8" ht="15.75" customHeight="1" x14ac:dyDescent="0.25">
      <c r="G299" s="114"/>
      <c r="H299" s="115"/>
    </row>
    <row r="300" spans="7:8" ht="15.75" customHeight="1" x14ac:dyDescent="0.25">
      <c r="G300" s="114"/>
      <c r="H300" s="115"/>
    </row>
    <row r="301" spans="7:8" ht="15.75" customHeight="1" x14ac:dyDescent="0.25">
      <c r="G301" s="114"/>
      <c r="H301" s="115"/>
    </row>
    <row r="302" spans="7:8" ht="15.75" customHeight="1" x14ac:dyDescent="0.25">
      <c r="G302" s="114"/>
      <c r="H302" s="115"/>
    </row>
    <row r="303" spans="7:8" ht="15.75" customHeight="1" x14ac:dyDescent="0.25">
      <c r="G303" s="114"/>
      <c r="H303" s="115"/>
    </row>
    <row r="304" spans="7:8" ht="15.75" customHeight="1" x14ac:dyDescent="0.25">
      <c r="G304" s="114"/>
      <c r="H304" s="115"/>
    </row>
    <row r="305" spans="7:8" ht="15.75" customHeight="1" x14ac:dyDescent="0.25">
      <c r="G305" s="114"/>
      <c r="H305" s="115"/>
    </row>
    <row r="306" spans="7:8" ht="15.75" customHeight="1" x14ac:dyDescent="0.25">
      <c r="G306" s="114"/>
      <c r="H306" s="115"/>
    </row>
    <row r="307" spans="7:8" ht="15.75" customHeight="1" x14ac:dyDescent="0.25">
      <c r="G307" s="114"/>
      <c r="H307" s="115"/>
    </row>
    <row r="308" spans="7:8" ht="15.75" customHeight="1" x14ac:dyDescent="0.25">
      <c r="G308" s="114"/>
      <c r="H308" s="115"/>
    </row>
    <row r="309" spans="7:8" ht="15.75" customHeight="1" x14ac:dyDescent="0.25">
      <c r="G309" s="114"/>
      <c r="H309" s="115"/>
    </row>
    <row r="310" spans="7:8" ht="15.75" customHeight="1" x14ac:dyDescent="0.25">
      <c r="G310" s="114"/>
      <c r="H310" s="115"/>
    </row>
    <row r="311" spans="7:8" ht="15.75" customHeight="1" x14ac:dyDescent="0.25">
      <c r="G311" s="114"/>
      <c r="H311" s="115"/>
    </row>
    <row r="312" spans="7:8" ht="15.75" customHeight="1" x14ac:dyDescent="0.25">
      <c r="G312" s="114"/>
      <c r="H312" s="115"/>
    </row>
    <row r="313" spans="7:8" ht="15.75" customHeight="1" x14ac:dyDescent="0.25">
      <c r="G313" s="114"/>
      <c r="H313" s="115"/>
    </row>
    <row r="314" spans="7:8" ht="15.75" customHeight="1" x14ac:dyDescent="0.25">
      <c r="G314" s="114"/>
      <c r="H314" s="115"/>
    </row>
    <row r="315" spans="7:8" ht="15.75" customHeight="1" x14ac:dyDescent="0.25">
      <c r="G315" s="114"/>
      <c r="H315" s="115"/>
    </row>
    <row r="316" spans="7:8" ht="15.75" customHeight="1" x14ac:dyDescent="0.25">
      <c r="G316" s="114"/>
      <c r="H316" s="115"/>
    </row>
    <row r="317" spans="7:8" ht="15.75" customHeight="1" x14ac:dyDescent="0.25">
      <c r="G317" s="114"/>
      <c r="H317" s="115"/>
    </row>
    <row r="318" spans="7:8" ht="15.75" customHeight="1" x14ac:dyDescent="0.25">
      <c r="G318" s="114"/>
      <c r="H318" s="115"/>
    </row>
    <row r="319" spans="7:8" ht="15.75" customHeight="1" x14ac:dyDescent="0.25">
      <c r="G319" s="114"/>
      <c r="H319" s="115"/>
    </row>
    <row r="320" spans="7:8" ht="15.75" customHeight="1" x14ac:dyDescent="0.25">
      <c r="G320" s="114"/>
      <c r="H320" s="115"/>
    </row>
    <row r="321" spans="7:8" ht="15.75" customHeight="1" x14ac:dyDescent="0.25">
      <c r="G321" s="114"/>
      <c r="H321" s="115"/>
    </row>
    <row r="322" spans="7:8" ht="15.75" customHeight="1" x14ac:dyDescent="0.25">
      <c r="G322" s="114"/>
      <c r="H322" s="115"/>
    </row>
    <row r="323" spans="7:8" ht="15.75" customHeight="1" x14ac:dyDescent="0.25">
      <c r="G323" s="114"/>
      <c r="H323" s="115"/>
    </row>
    <row r="324" spans="7:8" ht="15.75" customHeight="1" x14ac:dyDescent="0.25">
      <c r="G324" s="114"/>
      <c r="H324" s="115"/>
    </row>
    <row r="325" spans="7:8" ht="15.75" customHeight="1" x14ac:dyDescent="0.25">
      <c r="G325" s="114"/>
      <c r="H325" s="115"/>
    </row>
    <row r="326" spans="7:8" ht="15.75" customHeight="1" x14ac:dyDescent="0.25">
      <c r="G326" s="114"/>
      <c r="H326" s="115"/>
    </row>
    <row r="327" spans="7:8" ht="15.75" customHeight="1" x14ac:dyDescent="0.25">
      <c r="G327" s="114"/>
      <c r="H327" s="115"/>
    </row>
    <row r="328" spans="7:8" ht="15.75" customHeight="1" x14ac:dyDescent="0.25">
      <c r="G328" s="114"/>
      <c r="H328" s="115"/>
    </row>
    <row r="329" spans="7:8" ht="15.75" customHeight="1" x14ac:dyDescent="0.25">
      <c r="G329" s="114"/>
      <c r="H329" s="115"/>
    </row>
    <row r="330" spans="7:8" ht="15.75" customHeight="1" x14ac:dyDescent="0.25">
      <c r="G330" s="114"/>
      <c r="H330" s="115"/>
    </row>
    <row r="331" spans="7:8" ht="15.75" customHeight="1" x14ac:dyDescent="0.25">
      <c r="G331" s="114"/>
      <c r="H331" s="115"/>
    </row>
    <row r="332" spans="7:8" ht="15.75" customHeight="1" x14ac:dyDescent="0.25">
      <c r="G332" s="114"/>
      <c r="H332" s="115"/>
    </row>
    <row r="333" spans="7:8" ht="15.75" customHeight="1" x14ac:dyDescent="0.25">
      <c r="G333" s="114"/>
      <c r="H333" s="115"/>
    </row>
    <row r="334" spans="7:8" ht="15.75" customHeight="1" x14ac:dyDescent="0.25">
      <c r="G334" s="114"/>
      <c r="H334" s="115"/>
    </row>
    <row r="335" spans="7:8" ht="15.75" customHeight="1" x14ac:dyDescent="0.25">
      <c r="G335" s="114"/>
      <c r="H335" s="115"/>
    </row>
    <row r="336" spans="7:8" ht="15.75" customHeight="1" x14ac:dyDescent="0.25">
      <c r="G336" s="114"/>
      <c r="H336" s="115"/>
    </row>
    <row r="337" spans="7:8" ht="15.75" customHeight="1" x14ac:dyDescent="0.25">
      <c r="G337" s="114"/>
      <c r="H337" s="115"/>
    </row>
    <row r="338" spans="7:8" ht="15.75" customHeight="1" x14ac:dyDescent="0.25">
      <c r="G338" s="114"/>
      <c r="H338" s="115"/>
    </row>
    <row r="339" spans="7:8" ht="15.75" customHeight="1" x14ac:dyDescent="0.25">
      <c r="G339" s="114"/>
      <c r="H339" s="115"/>
    </row>
    <row r="340" spans="7:8" ht="15.75" customHeight="1" x14ac:dyDescent="0.25">
      <c r="G340" s="114"/>
      <c r="H340" s="115"/>
    </row>
    <row r="341" spans="7:8" ht="15.75" customHeight="1" x14ac:dyDescent="0.25">
      <c r="G341" s="114"/>
      <c r="H341" s="115"/>
    </row>
    <row r="342" spans="7:8" ht="15.75" customHeight="1" x14ac:dyDescent="0.25">
      <c r="G342" s="114"/>
      <c r="H342" s="115"/>
    </row>
    <row r="343" spans="7:8" ht="15.75" customHeight="1" x14ac:dyDescent="0.25">
      <c r="G343" s="114"/>
      <c r="H343" s="115"/>
    </row>
    <row r="344" spans="7:8" ht="15.75" customHeight="1" x14ac:dyDescent="0.25">
      <c r="G344" s="114"/>
      <c r="H344" s="115"/>
    </row>
    <row r="345" spans="7:8" ht="15.75" customHeight="1" x14ac:dyDescent="0.25">
      <c r="G345" s="114"/>
      <c r="H345" s="115"/>
    </row>
    <row r="346" spans="7:8" ht="15.75" customHeight="1" x14ac:dyDescent="0.25">
      <c r="G346" s="114"/>
      <c r="H346" s="115"/>
    </row>
    <row r="347" spans="7:8" ht="15.75" customHeight="1" x14ac:dyDescent="0.25">
      <c r="G347" s="114"/>
      <c r="H347" s="115"/>
    </row>
    <row r="348" spans="7:8" ht="15.75" customHeight="1" x14ac:dyDescent="0.25">
      <c r="G348" s="114"/>
      <c r="H348" s="115"/>
    </row>
    <row r="349" spans="7:8" ht="15.75" customHeight="1" x14ac:dyDescent="0.25">
      <c r="G349" s="114"/>
      <c r="H349" s="115"/>
    </row>
    <row r="350" spans="7:8" ht="15.75" customHeight="1" x14ac:dyDescent="0.25">
      <c r="G350" s="114"/>
      <c r="H350" s="115"/>
    </row>
    <row r="351" spans="7:8" ht="15.75" customHeight="1" x14ac:dyDescent="0.25">
      <c r="G351" s="114"/>
      <c r="H351" s="115"/>
    </row>
    <row r="352" spans="7:8" ht="15.75" customHeight="1" x14ac:dyDescent="0.25">
      <c r="G352" s="114"/>
      <c r="H352" s="115"/>
    </row>
    <row r="353" spans="7:8" ht="15.75" customHeight="1" x14ac:dyDescent="0.25">
      <c r="G353" s="114"/>
      <c r="H353" s="115"/>
    </row>
    <row r="354" spans="7:8" ht="15.75" customHeight="1" x14ac:dyDescent="0.25">
      <c r="G354" s="114"/>
      <c r="H354" s="115"/>
    </row>
    <row r="355" spans="7:8" ht="15.75" customHeight="1" x14ac:dyDescent="0.25">
      <c r="G355" s="114"/>
      <c r="H355" s="115"/>
    </row>
    <row r="356" spans="7:8" ht="15.75" customHeight="1" x14ac:dyDescent="0.25">
      <c r="G356" s="114"/>
      <c r="H356" s="115"/>
    </row>
    <row r="357" spans="7:8" ht="15.75" customHeight="1" x14ac:dyDescent="0.25">
      <c r="G357" s="114"/>
      <c r="H357" s="115"/>
    </row>
    <row r="358" spans="7:8" ht="15.75" customHeight="1" x14ac:dyDescent="0.25">
      <c r="G358" s="114"/>
      <c r="H358" s="115"/>
    </row>
    <row r="359" spans="7:8" ht="15.75" customHeight="1" x14ac:dyDescent="0.25">
      <c r="G359" s="114"/>
      <c r="H359" s="115"/>
    </row>
    <row r="360" spans="7:8" ht="15.75" customHeight="1" x14ac:dyDescent="0.25">
      <c r="G360" s="114"/>
      <c r="H360" s="115"/>
    </row>
    <row r="361" spans="7:8" ht="15.75" customHeight="1" x14ac:dyDescent="0.25">
      <c r="G361" s="114"/>
      <c r="H361" s="115"/>
    </row>
    <row r="362" spans="7:8" ht="15.75" customHeight="1" x14ac:dyDescent="0.25">
      <c r="G362" s="114"/>
      <c r="H362" s="115"/>
    </row>
    <row r="363" spans="7:8" ht="15.75" customHeight="1" x14ac:dyDescent="0.25">
      <c r="G363" s="114"/>
      <c r="H363" s="115"/>
    </row>
    <row r="364" spans="7:8" ht="15.75" customHeight="1" x14ac:dyDescent="0.25">
      <c r="G364" s="114"/>
      <c r="H364" s="115"/>
    </row>
    <row r="365" spans="7:8" ht="15.75" customHeight="1" x14ac:dyDescent="0.25">
      <c r="G365" s="114"/>
      <c r="H365" s="115"/>
    </row>
    <row r="366" spans="7:8" ht="15.75" customHeight="1" x14ac:dyDescent="0.25">
      <c r="G366" s="114"/>
      <c r="H366" s="115"/>
    </row>
    <row r="367" spans="7:8" ht="15.75" customHeight="1" x14ac:dyDescent="0.25">
      <c r="G367" s="114"/>
      <c r="H367" s="115"/>
    </row>
    <row r="368" spans="7:8" ht="15.75" customHeight="1" x14ac:dyDescent="0.25">
      <c r="G368" s="114"/>
      <c r="H368" s="115"/>
    </row>
    <row r="369" spans="7:8" ht="15.75" customHeight="1" x14ac:dyDescent="0.25">
      <c r="G369" s="114"/>
      <c r="H369" s="115"/>
    </row>
    <row r="370" spans="7:8" ht="15.75" customHeight="1" x14ac:dyDescent="0.25">
      <c r="G370" s="114"/>
      <c r="H370" s="115"/>
    </row>
    <row r="371" spans="7:8" ht="15.75" customHeight="1" x14ac:dyDescent="0.25">
      <c r="G371" s="114"/>
      <c r="H371" s="115"/>
    </row>
    <row r="372" spans="7:8" ht="15.75" customHeight="1" x14ac:dyDescent="0.25">
      <c r="G372" s="114"/>
      <c r="H372" s="115"/>
    </row>
    <row r="373" spans="7:8" ht="15.75" customHeight="1" x14ac:dyDescent="0.25">
      <c r="G373" s="114"/>
      <c r="H373" s="115"/>
    </row>
    <row r="374" spans="7:8" ht="15.75" customHeight="1" x14ac:dyDescent="0.25">
      <c r="G374" s="114"/>
      <c r="H374" s="115"/>
    </row>
    <row r="375" spans="7:8" ht="15.75" customHeight="1" x14ac:dyDescent="0.25">
      <c r="G375" s="114"/>
      <c r="H375" s="115"/>
    </row>
    <row r="376" spans="7:8" ht="15.75" customHeight="1" x14ac:dyDescent="0.25">
      <c r="G376" s="114"/>
      <c r="H376" s="115"/>
    </row>
    <row r="377" spans="7:8" ht="15.75" customHeight="1" x14ac:dyDescent="0.25">
      <c r="G377" s="114"/>
      <c r="H377" s="115"/>
    </row>
    <row r="378" spans="7:8" ht="15.75" customHeight="1" x14ac:dyDescent="0.25">
      <c r="G378" s="114"/>
      <c r="H378" s="115"/>
    </row>
    <row r="379" spans="7:8" ht="15.75" customHeight="1" x14ac:dyDescent="0.25">
      <c r="G379" s="114"/>
      <c r="H379" s="115"/>
    </row>
    <row r="380" spans="7:8" ht="15.75" customHeight="1" x14ac:dyDescent="0.25">
      <c r="G380" s="114"/>
      <c r="H380" s="115"/>
    </row>
    <row r="381" spans="7:8" ht="15.75" customHeight="1" x14ac:dyDescent="0.25">
      <c r="G381" s="114"/>
      <c r="H381" s="115"/>
    </row>
    <row r="382" spans="7:8" ht="15.75" customHeight="1" x14ac:dyDescent="0.25">
      <c r="G382" s="114"/>
      <c r="H382" s="115"/>
    </row>
    <row r="383" spans="7:8" ht="15.75" customHeight="1" x14ac:dyDescent="0.25">
      <c r="G383" s="114"/>
      <c r="H383" s="115"/>
    </row>
    <row r="384" spans="7:8" ht="15.75" customHeight="1" x14ac:dyDescent="0.25">
      <c r="G384" s="114"/>
      <c r="H384" s="115"/>
    </row>
    <row r="385" spans="7:8" ht="15.75" customHeight="1" x14ac:dyDescent="0.25">
      <c r="G385" s="114"/>
      <c r="H385" s="115"/>
    </row>
    <row r="386" spans="7:8" ht="15.75" customHeight="1" x14ac:dyDescent="0.25">
      <c r="G386" s="114"/>
      <c r="H386" s="115"/>
    </row>
    <row r="387" spans="7:8" ht="15.75" customHeight="1" x14ac:dyDescent="0.25">
      <c r="G387" s="114"/>
      <c r="H387" s="115"/>
    </row>
    <row r="388" spans="7:8" ht="15.75" customHeight="1" x14ac:dyDescent="0.25">
      <c r="G388" s="114"/>
      <c r="H388" s="115"/>
    </row>
    <row r="389" spans="7:8" ht="15.75" customHeight="1" x14ac:dyDescent="0.25">
      <c r="G389" s="114"/>
      <c r="H389" s="115"/>
    </row>
    <row r="390" spans="7:8" ht="15.75" customHeight="1" x14ac:dyDescent="0.25">
      <c r="G390" s="114"/>
      <c r="H390" s="115"/>
    </row>
    <row r="391" spans="7:8" ht="15.75" customHeight="1" x14ac:dyDescent="0.25">
      <c r="G391" s="114"/>
      <c r="H391" s="115"/>
    </row>
    <row r="392" spans="7:8" ht="15.75" customHeight="1" x14ac:dyDescent="0.25">
      <c r="G392" s="114"/>
      <c r="H392" s="115"/>
    </row>
    <row r="393" spans="7:8" ht="15.75" customHeight="1" x14ac:dyDescent="0.25">
      <c r="G393" s="114"/>
      <c r="H393" s="115"/>
    </row>
    <row r="394" spans="7:8" ht="15.75" customHeight="1" x14ac:dyDescent="0.25">
      <c r="G394" s="114"/>
      <c r="H394" s="115"/>
    </row>
    <row r="395" spans="7:8" ht="15.75" customHeight="1" x14ac:dyDescent="0.25">
      <c r="G395" s="114"/>
      <c r="H395" s="115"/>
    </row>
    <row r="396" spans="7:8" ht="15.75" customHeight="1" x14ac:dyDescent="0.25">
      <c r="G396" s="114"/>
      <c r="H396" s="115"/>
    </row>
    <row r="397" spans="7:8" ht="15.75" customHeight="1" x14ac:dyDescent="0.25">
      <c r="G397" s="114"/>
      <c r="H397" s="115"/>
    </row>
    <row r="398" spans="7:8" ht="15.75" customHeight="1" x14ac:dyDescent="0.25">
      <c r="G398" s="114"/>
      <c r="H398" s="115"/>
    </row>
    <row r="399" spans="7:8" ht="15.75" customHeight="1" x14ac:dyDescent="0.25">
      <c r="G399" s="114"/>
      <c r="H399" s="115"/>
    </row>
    <row r="400" spans="7:8" ht="15.75" customHeight="1" x14ac:dyDescent="0.25">
      <c r="G400" s="114"/>
      <c r="H400" s="115"/>
    </row>
    <row r="401" spans="7:8" ht="15.75" customHeight="1" x14ac:dyDescent="0.25">
      <c r="G401" s="114"/>
      <c r="H401" s="115"/>
    </row>
    <row r="402" spans="7:8" ht="15.75" customHeight="1" x14ac:dyDescent="0.25">
      <c r="G402" s="114"/>
      <c r="H402" s="115"/>
    </row>
    <row r="403" spans="7:8" ht="15.75" customHeight="1" x14ac:dyDescent="0.25">
      <c r="G403" s="114"/>
      <c r="H403" s="115"/>
    </row>
    <row r="404" spans="7:8" ht="15.75" customHeight="1" x14ac:dyDescent="0.25">
      <c r="G404" s="114"/>
      <c r="H404" s="115"/>
    </row>
    <row r="405" spans="7:8" ht="15.75" customHeight="1" x14ac:dyDescent="0.25">
      <c r="G405" s="114"/>
      <c r="H405" s="115"/>
    </row>
    <row r="406" spans="7:8" ht="15.75" customHeight="1" x14ac:dyDescent="0.25">
      <c r="G406" s="114"/>
      <c r="H406" s="115"/>
    </row>
    <row r="407" spans="7:8" ht="15.75" customHeight="1" x14ac:dyDescent="0.25">
      <c r="G407" s="114"/>
      <c r="H407" s="115"/>
    </row>
    <row r="408" spans="7:8" ht="15.75" customHeight="1" x14ac:dyDescent="0.25">
      <c r="G408" s="114"/>
      <c r="H408" s="115"/>
    </row>
    <row r="409" spans="7:8" ht="15.75" customHeight="1" x14ac:dyDescent="0.25">
      <c r="G409" s="114"/>
      <c r="H409" s="115"/>
    </row>
    <row r="410" spans="7:8" ht="15.75" customHeight="1" x14ac:dyDescent="0.25">
      <c r="G410" s="114"/>
      <c r="H410" s="115"/>
    </row>
    <row r="411" spans="7:8" ht="15.75" customHeight="1" x14ac:dyDescent="0.25">
      <c r="G411" s="114"/>
      <c r="H411" s="115"/>
    </row>
    <row r="412" spans="7:8" ht="15.75" customHeight="1" x14ac:dyDescent="0.25">
      <c r="G412" s="114"/>
      <c r="H412" s="115"/>
    </row>
    <row r="413" spans="7:8" ht="15.75" customHeight="1" x14ac:dyDescent="0.25">
      <c r="G413" s="114"/>
      <c r="H413" s="115"/>
    </row>
    <row r="414" spans="7:8" ht="15.75" customHeight="1" x14ac:dyDescent="0.25">
      <c r="G414" s="114"/>
      <c r="H414" s="115"/>
    </row>
    <row r="415" spans="7:8" ht="15.75" customHeight="1" x14ac:dyDescent="0.25">
      <c r="G415" s="114"/>
      <c r="H415" s="115"/>
    </row>
    <row r="416" spans="7:8" ht="15.75" customHeight="1" x14ac:dyDescent="0.25">
      <c r="G416" s="114"/>
      <c r="H416" s="115"/>
    </row>
    <row r="417" spans="7:8" ht="15.75" customHeight="1" x14ac:dyDescent="0.25">
      <c r="G417" s="114"/>
      <c r="H417" s="115"/>
    </row>
    <row r="418" spans="7:8" ht="15.75" customHeight="1" x14ac:dyDescent="0.25">
      <c r="G418" s="114"/>
      <c r="H418" s="115"/>
    </row>
    <row r="419" spans="7:8" ht="15.75" customHeight="1" x14ac:dyDescent="0.25">
      <c r="G419" s="114"/>
      <c r="H419" s="115"/>
    </row>
    <row r="420" spans="7:8" ht="15.75" customHeight="1" x14ac:dyDescent="0.25">
      <c r="G420" s="114"/>
      <c r="H420" s="115"/>
    </row>
    <row r="421" spans="7:8" ht="15.75" customHeight="1" x14ac:dyDescent="0.25">
      <c r="G421" s="114"/>
      <c r="H421" s="115"/>
    </row>
    <row r="422" spans="7:8" ht="15.75" customHeight="1" x14ac:dyDescent="0.25">
      <c r="G422" s="114"/>
      <c r="H422" s="115"/>
    </row>
    <row r="423" spans="7:8" ht="15.75" customHeight="1" x14ac:dyDescent="0.25">
      <c r="G423" s="114"/>
      <c r="H423" s="115"/>
    </row>
    <row r="424" spans="7:8" ht="15.75" customHeight="1" x14ac:dyDescent="0.25">
      <c r="G424" s="114"/>
      <c r="H424" s="115"/>
    </row>
    <row r="425" spans="7:8" ht="15.75" customHeight="1" x14ac:dyDescent="0.25">
      <c r="G425" s="114"/>
      <c r="H425" s="115"/>
    </row>
    <row r="426" spans="7:8" ht="15.75" customHeight="1" x14ac:dyDescent="0.25">
      <c r="G426" s="114"/>
      <c r="H426" s="115"/>
    </row>
    <row r="427" spans="7:8" ht="15.75" customHeight="1" x14ac:dyDescent="0.25">
      <c r="G427" s="114"/>
      <c r="H427" s="115"/>
    </row>
    <row r="428" spans="7:8" ht="15.75" customHeight="1" x14ac:dyDescent="0.25">
      <c r="G428" s="114"/>
      <c r="H428" s="115"/>
    </row>
    <row r="429" spans="7:8" ht="15.75" customHeight="1" x14ac:dyDescent="0.25">
      <c r="G429" s="114"/>
      <c r="H429" s="115"/>
    </row>
    <row r="430" spans="7:8" ht="15.75" customHeight="1" x14ac:dyDescent="0.25">
      <c r="G430" s="114"/>
      <c r="H430" s="115"/>
    </row>
    <row r="431" spans="7:8" ht="15.75" customHeight="1" x14ac:dyDescent="0.25">
      <c r="G431" s="114"/>
      <c r="H431" s="115"/>
    </row>
    <row r="432" spans="7:8" ht="15.75" customHeight="1" x14ac:dyDescent="0.25">
      <c r="G432" s="114"/>
      <c r="H432" s="115"/>
    </row>
    <row r="433" spans="7:8" ht="15.75" customHeight="1" x14ac:dyDescent="0.25">
      <c r="G433" s="114"/>
      <c r="H433" s="115"/>
    </row>
    <row r="434" spans="7:8" ht="15.75" customHeight="1" x14ac:dyDescent="0.25">
      <c r="G434" s="114"/>
      <c r="H434" s="115"/>
    </row>
    <row r="435" spans="7:8" ht="15.75" customHeight="1" x14ac:dyDescent="0.25">
      <c r="G435" s="114"/>
      <c r="H435" s="115"/>
    </row>
    <row r="436" spans="7:8" ht="15.75" customHeight="1" x14ac:dyDescent="0.25">
      <c r="G436" s="114"/>
      <c r="H436" s="115"/>
    </row>
    <row r="437" spans="7:8" ht="15.75" customHeight="1" x14ac:dyDescent="0.25">
      <c r="G437" s="114"/>
      <c r="H437" s="115"/>
    </row>
    <row r="438" spans="7:8" ht="15.75" customHeight="1" x14ac:dyDescent="0.25">
      <c r="G438" s="114"/>
      <c r="H438" s="115"/>
    </row>
    <row r="439" spans="7:8" ht="15.75" customHeight="1" x14ac:dyDescent="0.25">
      <c r="G439" s="114"/>
      <c r="H439" s="115"/>
    </row>
    <row r="440" spans="7:8" ht="15.75" customHeight="1" x14ac:dyDescent="0.25">
      <c r="G440" s="114"/>
      <c r="H440" s="115"/>
    </row>
    <row r="441" spans="7:8" ht="15.75" customHeight="1" x14ac:dyDescent="0.25">
      <c r="G441" s="114"/>
      <c r="H441" s="115"/>
    </row>
    <row r="442" spans="7:8" ht="15.75" customHeight="1" x14ac:dyDescent="0.25">
      <c r="G442" s="114"/>
      <c r="H442" s="115"/>
    </row>
    <row r="443" spans="7:8" ht="15.75" customHeight="1" x14ac:dyDescent="0.25">
      <c r="G443" s="114"/>
      <c r="H443" s="115"/>
    </row>
    <row r="444" spans="7:8" ht="15.75" customHeight="1" x14ac:dyDescent="0.25">
      <c r="G444" s="114"/>
      <c r="H444" s="115"/>
    </row>
    <row r="445" spans="7:8" ht="15.75" customHeight="1" x14ac:dyDescent="0.25">
      <c r="G445" s="114"/>
      <c r="H445" s="115"/>
    </row>
    <row r="446" spans="7:8" ht="15.75" customHeight="1" x14ac:dyDescent="0.25">
      <c r="G446" s="114"/>
      <c r="H446" s="115"/>
    </row>
    <row r="447" spans="7:8" ht="15.75" customHeight="1" x14ac:dyDescent="0.25">
      <c r="G447" s="114"/>
      <c r="H447" s="115"/>
    </row>
    <row r="448" spans="7:8" ht="15.75" customHeight="1" x14ac:dyDescent="0.25">
      <c r="G448" s="114"/>
      <c r="H448" s="115"/>
    </row>
    <row r="449" spans="7:8" ht="15.75" customHeight="1" x14ac:dyDescent="0.25">
      <c r="G449" s="114"/>
      <c r="H449" s="115"/>
    </row>
    <row r="450" spans="7:8" ht="15.75" customHeight="1" x14ac:dyDescent="0.25">
      <c r="G450" s="114"/>
      <c r="H450" s="115"/>
    </row>
    <row r="451" spans="7:8" ht="15.75" customHeight="1" x14ac:dyDescent="0.25">
      <c r="G451" s="114"/>
      <c r="H451" s="115"/>
    </row>
    <row r="452" spans="7:8" ht="15.75" customHeight="1" x14ac:dyDescent="0.25">
      <c r="G452" s="114"/>
      <c r="H452" s="115"/>
    </row>
    <row r="453" spans="7:8" ht="15.75" customHeight="1" x14ac:dyDescent="0.25">
      <c r="G453" s="114"/>
      <c r="H453" s="115"/>
    </row>
    <row r="454" spans="7:8" ht="15.75" customHeight="1" x14ac:dyDescent="0.25">
      <c r="G454" s="114"/>
      <c r="H454" s="115"/>
    </row>
    <row r="455" spans="7:8" ht="15.75" customHeight="1" x14ac:dyDescent="0.25">
      <c r="G455" s="114"/>
      <c r="H455" s="115"/>
    </row>
    <row r="456" spans="7:8" ht="15.75" customHeight="1" x14ac:dyDescent="0.25">
      <c r="G456" s="114"/>
      <c r="H456" s="115"/>
    </row>
    <row r="457" spans="7:8" ht="15.75" customHeight="1" x14ac:dyDescent="0.25">
      <c r="G457" s="114"/>
      <c r="H457" s="115"/>
    </row>
    <row r="458" spans="7:8" ht="15.75" customHeight="1" x14ac:dyDescent="0.25">
      <c r="G458" s="114"/>
      <c r="H458" s="115"/>
    </row>
    <row r="459" spans="7:8" ht="15.75" customHeight="1" x14ac:dyDescent="0.25">
      <c r="G459" s="114"/>
      <c r="H459" s="115"/>
    </row>
    <row r="460" spans="7:8" ht="15.75" customHeight="1" x14ac:dyDescent="0.25">
      <c r="G460" s="114"/>
      <c r="H460" s="115"/>
    </row>
    <row r="461" spans="7:8" ht="15.75" customHeight="1" x14ac:dyDescent="0.25">
      <c r="G461" s="114"/>
      <c r="H461" s="115"/>
    </row>
    <row r="462" spans="7:8" ht="15.75" customHeight="1" x14ac:dyDescent="0.25">
      <c r="G462" s="114"/>
      <c r="H462" s="115"/>
    </row>
    <row r="463" spans="7:8" ht="15.75" customHeight="1" x14ac:dyDescent="0.25">
      <c r="G463" s="114"/>
      <c r="H463" s="115"/>
    </row>
    <row r="464" spans="7:8" ht="15.75" customHeight="1" x14ac:dyDescent="0.25">
      <c r="G464" s="114"/>
      <c r="H464" s="115"/>
    </row>
    <row r="465" spans="7:8" ht="15.75" customHeight="1" x14ac:dyDescent="0.25">
      <c r="G465" s="114"/>
      <c r="H465" s="115"/>
    </row>
    <row r="466" spans="7:8" ht="15.75" customHeight="1" x14ac:dyDescent="0.25">
      <c r="G466" s="114"/>
      <c r="H466" s="115"/>
    </row>
    <row r="467" spans="7:8" ht="15.75" customHeight="1" x14ac:dyDescent="0.25">
      <c r="G467" s="114"/>
      <c r="H467" s="115"/>
    </row>
    <row r="468" spans="7:8" ht="15.75" customHeight="1" x14ac:dyDescent="0.25">
      <c r="G468" s="114"/>
      <c r="H468" s="115"/>
    </row>
    <row r="469" spans="7:8" ht="15.75" customHeight="1" x14ac:dyDescent="0.25">
      <c r="G469" s="114"/>
      <c r="H469" s="115"/>
    </row>
    <row r="470" spans="7:8" ht="15.75" customHeight="1" x14ac:dyDescent="0.25">
      <c r="G470" s="114"/>
      <c r="H470" s="115"/>
    </row>
    <row r="471" spans="7:8" ht="15.75" customHeight="1" x14ac:dyDescent="0.25">
      <c r="G471" s="114"/>
      <c r="H471" s="115"/>
    </row>
    <row r="472" spans="7:8" ht="15.75" customHeight="1" x14ac:dyDescent="0.25">
      <c r="G472" s="114"/>
      <c r="H472" s="115"/>
    </row>
    <row r="473" spans="7:8" ht="15.75" customHeight="1" x14ac:dyDescent="0.25">
      <c r="G473" s="114"/>
      <c r="H473" s="115"/>
    </row>
    <row r="474" spans="7:8" ht="15.75" customHeight="1" x14ac:dyDescent="0.25">
      <c r="G474" s="114"/>
      <c r="H474" s="115"/>
    </row>
    <row r="475" spans="7:8" ht="15.75" customHeight="1" x14ac:dyDescent="0.25">
      <c r="G475" s="114"/>
      <c r="H475" s="115"/>
    </row>
    <row r="476" spans="7:8" ht="15.75" customHeight="1" x14ac:dyDescent="0.25">
      <c r="G476" s="114"/>
      <c r="H476" s="115"/>
    </row>
    <row r="477" spans="7:8" ht="15.75" customHeight="1" x14ac:dyDescent="0.25">
      <c r="G477" s="114"/>
      <c r="H477" s="115"/>
    </row>
    <row r="478" spans="7:8" ht="15.75" customHeight="1" x14ac:dyDescent="0.25">
      <c r="G478" s="114"/>
      <c r="H478" s="115"/>
    </row>
    <row r="479" spans="7:8" ht="15.75" customHeight="1" x14ac:dyDescent="0.25">
      <c r="G479" s="114"/>
      <c r="H479" s="115"/>
    </row>
    <row r="480" spans="7:8" ht="15.75" customHeight="1" x14ac:dyDescent="0.25">
      <c r="G480" s="114"/>
      <c r="H480" s="115"/>
    </row>
    <row r="481" spans="7:8" ht="15.75" customHeight="1" x14ac:dyDescent="0.25">
      <c r="G481" s="114"/>
      <c r="H481" s="115"/>
    </row>
    <row r="482" spans="7:8" ht="15.75" customHeight="1" x14ac:dyDescent="0.25">
      <c r="G482" s="114"/>
      <c r="H482" s="115"/>
    </row>
    <row r="483" spans="7:8" ht="15.75" customHeight="1" x14ac:dyDescent="0.25">
      <c r="G483" s="114"/>
      <c r="H483" s="115"/>
    </row>
    <row r="484" spans="7:8" ht="15.75" customHeight="1" x14ac:dyDescent="0.25">
      <c r="G484" s="114"/>
      <c r="H484" s="115"/>
    </row>
    <row r="485" spans="7:8" ht="15.75" customHeight="1" x14ac:dyDescent="0.25">
      <c r="G485" s="114"/>
      <c r="H485" s="115"/>
    </row>
    <row r="486" spans="7:8" ht="15.75" customHeight="1" x14ac:dyDescent="0.25">
      <c r="G486" s="114"/>
      <c r="H486" s="115"/>
    </row>
    <row r="487" spans="7:8" ht="15.75" customHeight="1" x14ac:dyDescent="0.25">
      <c r="G487" s="114"/>
      <c r="H487" s="115"/>
    </row>
    <row r="488" spans="7:8" ht="15.75" customHeight="1" x14ac:dyDescent="0.25">
      <c r="G488" s="114"/>
      <c r="H488" s="115"/>
    </row>
    <row r="489" spans="7:8" ht="15.75" customHeight="1" x14ac:dyDescent="0.25">
      <c r="G489" s="114"/>
      <c r="H489" s="115"/>
    </row>
    <row r="490" spans="7:8" ht="15.75" customHeight="1" x14ac:dyDescent="0.25">
      <c r="G490" s="114"/>
      <c r="H490" s="115"/>
    </row>
    <row r="491" spans="7:8" ht="15.75" customHeight="1" x14ac:dyDescent="0.25">
      <c r="G491" s="114"/>
      <c r="H491" s="115"/>
    </row>
    <row r="492" spans="7:8" ht="15.75" customHeight="1" x14ac:dyDescent="0.25">
      <c r="G492" s="114"/>
      <c r="H492" s="115"/>
    </row>
    <row r="493" spans="7:8" ht="15.75" customHeight="1" x14ac:dyDescent="0.25">
      <c r="G493" s="114"/>
      <c r="H493" s="115"/>
    </row>
    <row r="494" spans="7:8" ht="15.75" customHeight="1" x14ac:dyDescent="0.25">
      <c r="G494" s="114"/>
      <c r="H494" s="115"/>
    </row>
    <row r="495" spans="7:8" ht="15.75" customHeight="1" x14ac:dyDescent="0.25">
      <c r="G495" s="114"/>
      <c r="H495" s="115"/>
    </row>
    <row r="496" spans="7:8" ht="15.75" customHeight="1" x14ac:dyDescent="0.25">
      <c r="G496" s="114"/>
      <c r="H496" s="115"/>
    </row>
    <row r="497" spans="7:8" ht="15.75" customHeight="1" x14ac:dyDescent="0.25">
      <c r="G497" s="114"/>
      <c r="H497" s="115"/>
    </row>
    <row r="498" spans="7:8" ht="15.75" customHeight="1" x14ac:dyDescent="0.25">
      <c r="G498" s="114"/>
      <c r="H498" s="115"/>
    </row>
    <row r="499" spans="7:8" ht="15.75" customHeight="1" x14ac:dyDescent="0.25">
      <c r="G499" s="114"/>
      <c r="H499" s="115"/>
    </row>
    <row r="500" spans="7:8" ht="15.75" customHeight="1" x14ac:dyDescent="0.25">
      <c r="G500" s="114"/>
      <c r="H500" s="115"/>
    </row>
    <row r="501" spans="7:8" ht="15.75" customHeight="1" x14ac:dyDescent="0.25">
      <c r="G501" s="114"/>
      <c r="H501" s="115"/>
    </row>
    <row r="502" spans="7:8" ht="15.75" customHeight="1" x14ac:dyDescent="0.25">
      <c r="G502" s="114"/>
      <c r="H502" s="115"/>
    </row>
    <row r="503" spans="7:8" ht="15.75" customHeight="1" x14ac:dyDescent="0.25">
      <c r="G503" s="114"/>
      <c r="H503" s="115"/>
    </row>
    <row r="504" spans="7:8" ht="15.75" customHeight="1" x14ac:dyDescent="0.25">
      <c r="G504" s="114"/>
      <c r="H504" s="115"/>
    </row>
    <row r="505" spans="7:8" ht="15.75" customHeight="1" x14ac:dyDescent="0.25">
      <c r="G505" s="114"/>
      <c r="H505" s="115"/>
    </row>
    <row r="506" spans="7:8" ht="15.75" customHeight="1" x14ac:dyDescent="0.25">
      <c r="G506" s="114"/>
      <c r="H506" s="115"/>
    </row>
    <row r="507" spans="7:8" ht="15.75" customHeight="1" x14ac:dyDescent="0.25">
      <c r="G507" s="114"/>
      <c r="H507" s="115"/>
    </row>
    <row r="508" spans="7:8" ht="15.75" customHeight="1" x14ac:dyDescent="0.25">
      <c r="G508" s="114"/>
      <c r="H508" s="115"/>
    </row>
    <row r="509" spans="7:8" ht="15.75" customHeight="1" x14ac:dyDescent="0.25">
      <c r="G509" s="114"/>
      <c r="H509" s="115"/>
    </row>
    <row r="510" spans="7:8" ht="15.75" customHeight="1" x14ac:dyDescent="0.25">
      <c r="G510" s="114"/>
      <c r="H510" s="115"/>
    </row>
    <row r="511" spans="7:8" ht="15.75" customHeight="1" x14ac:dyDescent="0.25">
      <c r="G511" s="114"/>
      <c r="H511" s="115"/>
    </row>
    <row r="512" spans="7:8" ht="15.75" customHeight="1" x14ac:dyDescent="0.25">
      <c r="G512" s="114"/>
      <c r="H512" s="115"/>
    </row>
    <row r="513" spans="7:8" ht="15.75" customHeight="1" x14ac:dyDescent="0.25">
      <c r="G513" s="114"/>
      <c r="H513" s="115"/>
    </row>
    <row r="514" spans="7:8" ht="15.75" customHeight="1" x14ac:dyDescent="0.25">
      <c r="G514" s="114"/>
      <c r="H514" s="115"/>
    </row>
    <row r="515" spans="7:8" ht="15.75" customHeight="1" x14ac:dyDescent="0.25">
      <c r="G515" s="114"/>
      <c r="H515" s="115"/>
    </row>
    <row r="516" spans="7:8" ht="15.75" customHeight="1" x14ac:dyDescent="0.25">
      <c r="G516" s="114"/>
      <c r="H516" s="115"/>
    </row>
    <row r="517" spans="7:8" ht="15.75" customHeight="1" x14ac:dyDescent="0.25">
      <c r="G517" s="114"/>
      <c r="H517" s="115"/>
    </row>
    <row r="518" spans="7:8" ht="15.75" customHeight="1" x14ac:dyDescent="0.25">
      <c r="G518" s="114"/>
      <c r="H518" s="115"/>
    </row>
    <row r="519" spans="7:8" ht="15.75" customHeight="1" x14ac:dyDescent="0.25">
      <c r="G519" s="114"/>
      <c r="H519" s="115"/>
    </row>
    <row r="520" spans="7:8" ht="15.75" customHeight="1" x14ac:dyDescent="0.25">
      <c r="G520" s="114"/>
      <c r="H520" s="115"/>
    </row>
    <row r="521" spans="7:8" ht="15.75" customHeight="1" x14ac:dyDescent="0.25">
      <c r="G521" s="114"/>
      <c r="H521" s="115"/>
    </row>
    <row r="522" spans="7:8" ht="15.75" customHeight="1" x14ac:dyDescent="0.25">
      <c r="G522" s="114"/>
      <c r="H522" s="115"/>
    </row>
    <row r="523" spans="7:8" ht="15.75" customHeight="1" x14ac:dyDescent="0.25">
      <c r="G523" s="114"/>
      <c r="H523" s="115"/>
    </row>
    <row r="524" spans="7:8" ht="15.75" customHeight="1" x14ac:dyDescent="0.25">
      <c r="G524" s="114"/>
      <c r="H524" s="115"/>
    </row>
    <row r="525" spans="7:8" ht="15.75" customHeight="1" x14ac:dyDescent="0.25">
      <c r="G525" s="114"/>
      <c r="H525" s="115"/>
    </row>
    <row r="526" spans="7:8" ht="15.75" customHeight="1" x14ac:dyDescent="0.25">
      <c r="G526" s="114"/>
      <c r="H526" s="115"/>
    </row>
    <row r="527" spans="7:8" ht="15.75" customHeight="1" x14ac:dyDescent="0.25">
      <c r="G527" s="114"/>
      <c r="H527" s="115"/>
    </row>
    <row r="528" spans="7:8" ht="15.75" customHeight="1" x14ac:dyDescent="0.25">
      <c r="G528" s="114"/>
      <c r="H528" s="115"/>
    </row>
    <row r="529" spans="7:8" ht="15.75" customHeight="1" x14ac:dyDescent="0.25">
      <c r="G529" s="114"/>
      <c r="H529" s="115"/>
    </row>
    <row r="530" spans="7:8" ht="15.75" customHeight="1" x14ac:dyDescent="0.25">
      <c r="G530" s="114"/>
      <c r="H530" s="115"/>
    </row>
    <row r="531" spans="7:8" ht="15.75" customHeight="1" x14ac:dyDescent="0.25">
      <c r="G531" s="114"/>
      <c r="H531" s="115"/>
    </row>
    <row r="532" spans="7:8" ht="15.75" customHeight="1" x14ac:dyDescent="0.25">
      <c r="G532" s="114"/>
      <c r="H532" s="115"/>
    </row>
    <row r="533" spans="7:8" ht="15.75" customHeight="1" x14ac:dyDescent="0.25">
      <c r="G533" s="114"/>
      <c r="H533" s="115"/>
    </row>
    <row r="534" spans="7:8" ht="15.75" customHeight="1" x14ac:dyDescent="0.25">
      <c r="G534" s="114"/>
      <c r="H534" s="115"/>
    </row>
    <row r="535" spans="7:8" ht="15.75" customHeight="1" x14ac:dyDescent="0.25">
      <c r="G535" s="114"/>
      <c r="H535" s="115"/>
    </row>
    <row r="536" spans="7:8" ht="15.75" customHeight="1" x14ac:dyDescent="0.25">
      <c r="G536" s="114"/>
      <c r="H536" s="115"/>
    </row>
    <row r="537" spans="7:8" ht="15.75" customHeight="1" x14ac:dyDescent="0.25">
      <c r="G537" s="114"/>
      <c r="H537" s="115"/>
    </row>
    <row r="538" spans="7:8" ht="15.75" customHeight="1" x14ac:dyDescent="0.25">
      <c r="G538" s="114"/>
      <c r="H538" s="115"/>
    </row>
    <row r="539" spans="7:8" ht="15.75" customHeight="1" x14ac:dyDescent="0.25">
      <c r="G539" s="114"/>
      <c r="H539" s="115"/>
    </row>
    <row r="540" spans="7:8" ht="15.75" customHeight="1" x14ac:dyDescent="0.25">
      <c r="G540" s="114"/>
      <c r="H540" s="115"/>
    </row>
    <row r="541" spans="7:8" ht="15.75" customHeight="1" x14ac:dyDescent="0.25">
      <c r="G541" s="114"/>
      <c r="H541" s="115"/>
    </row>
    <row r="542" spans="7:8" ht="15.75" customHeight="1" x14ac:dyDescent="0.25">
      <c r="G542" s="114"/>
      <c r="H542" s="115"/>
    </row>
    <row r="543" spans="7:8" ht="15.75" customHeight="1" x14ac:dyDescent="0.25">
      <c r="G543" s="114"/>
      <c r="H543" s="115"/>
    </row>
    <row r="544" spans="7:8" ht="15.75" customHeight="1" x14ac:dyDescent="0.25">
      <c r="G544" s="114"/>
      <c r="H544" s="115"/>
    </row>
    <row r="545" spans="7:8" ht="15.75" customHeight="1" x14ac:dyDescent="0.25">
      <c r="G545" s="114"/>
      <c r="H545" s="115"/>
    </row>
    <row r="546" spans="7:8" ht="15.75" customHeight="1" x14ac:dyDescent="0.25">
      <c r="G546" s="114"/>
      <c r="H546" s="115"/>
    </row>
    <row r="547" spans="7:8" ht="15.75" customHeight="1" x14ac:dyDescent="0.25">
      <c r="G547" s="114"/>
      <c r="H547" s="115"/>
    </row>
    <row r="548" spans="7:8" ht="15.75" customHeight="1" x14ac:dyDescent="0.25">
      <c r="G548" s="114"/>
      <c r="H548" s="115"/>
    </row>
    <row r="549" spans="7:8" ht="15.75" customHeight="1" x14ac:dyDescent="0.25">
      <c r="G549" s="114"/>
      <c r="H549" s="115"/>
    </row>
    <row r="550" spans="7:8" ht="15.75" customHeight="1" x14ac:dyDescent="0.25">
      <c r="G550" s="114"/>
      <c r="H550" s="115"/>
    </row>
    <row r="551" spans="7:8" ht="15.75" customHeight="1" x14ac:dyDescent="0.25">
      <c r="G551" s="114"/>
      <c r="H551" s="115"/>
    </row>
    <row r="552" spans="7:8" ht="15.75" customHeight="1" x14ac:dyDescent="0.25">
      <c r="G552" s="114"/>
      <c r="H552" s="115"/>
    </row>
    <row r="553" spans="7:8" ht="15.75" customHeight="1" x14ac:dyDescent="0.25">
      <c r="G553" s="114"/>
      <c r="H553" s="115"/>
    </row>
    <row r="554" spans="7:8" ht="15.75" customHeight="1" x14ac:dyDescent="0.25">
      <c r="G554" s="114"/>
      <c r="H554" s="115"/>
    </row>
    <row r="555" spans="7:8" ht="15.75" customHeight="1" x14ac:dyDescent="0.25">
      <c r="G555" s="114"/>
      <c r="H555" s="115"/>
    </row>
    <row r="556" spans="7:8" ht="15.75" customHeight="1" x14ac:dyDescent="0.25">
      <c r="G556" s="114"/>
      <c r="H556" s="115"/>
    </row>
    <row r="557" spans="7:8" ht="15.75" customHeight="1" x14ac:dyDescent="0.25">
      <c r="G557" s="114"/>
      <c r="H557" s="115"/>
    </row>
    <row r="558" spans="7:8" ht="15.75" customHeight="1" x14ac:dyDescent="0.25">
      <c r="G558" s="114"/>
      <c r="H558" s="115"/>
    </row>
    <row r="559" spans="7:8" ht="15.75" customHeight="1" x14ac:dyDescent="0.25">
      <c r="G559" s="114"/>
      <c r="H559" s="115"/>
    </row>
    <row r="560" spans="7:8" ht="15.75" customHeight="1" x14ac:dyDescent="0.25">
      <c r="G560" s="114"/>
      <c r="H560" s="115"/>
    </row>
    <row r="561" spans="7:8" ht="15.75" customHeight="1" x14ac:dyDescent="0.25">
      <c r="G561" s="114"/>
      <c r="H561" s="115"/>
    </row>
    <row r="562" spans="7:8" ht="15.75" customHeight="1" x14ac:dyDescent="0.25">
      <c r="G562" s="114"/>
      <c r="H562" s="115"/>
    </row>
    <row r="563" spans="7:8" ht="15.75" customHeight="1" x14ac:dyDescent="0.25">
      <c r="G563" s="114"/>
      <c r="H563" s="115"/>
    </row>
    <row r="564" spans="7:8" ht="15.75" customHeight="1" x14ac:dyDescent="0.25">
      <c r="G564" s="114"/>
      <c r="H564" s="115"/>
    </row>
    <row r="565" spans="7:8" ht="15.75" customHeight="1" x14ac:dyDescent="0.25">
      <c r="G565" s="114"/>
      <c r="H565" s="115"/>
    </row>
    <row r="566" spans="7:8" ht="15.75" customHeight="1" x14ac:dyDescent="0.25">
      <c r="G566" s="114"/>
      <c r="H566" s="115"/>
    </row>
    <row r="567" spans="7:8" ht="15.75" customHeight="1" x14ac:dyDescent="0.25">
      <c r="G567" s="114"/>
      <c r="H567" s="115"/>
    </row>
    <row r="568" spans="7:8" ht="15.75" customHeight="1" x14ac:dyDescent="0.25">
      <c r="G568" s="114"/>
      <c r="H568" s="115"/>
    </row>
    <row r="569" spans="7:8" ht="15.75" customHeight="1" x14ac:dyDescent="0.25">
      <c r="G569" s="114"/>
      <c r="H569" s="115"/>
    </row>
    <row r="570" spans="7:8" ht="15.75" customHeight="1" x14ac:dyDescent="0.25">
      <c r="G570" s="114"/>
      <c r="H570" s="115"/>
    </row>
    <row r="571" spans="7:8" ht="15.75" customHeight="1" x14ac:dyDescent="0.25">
      <c r="G571" s="114"/>
      <c r="H571" s="115"/>
    </row>
    <row r="572" spans="7:8" ht="15.75" customHeight="1" x14ac:dyDescent="0.25">
      <c r="G572" s="114"/>
      <c r="H572" s="115"/>
    </row>
    <row r="573" spans="7:8" ht="15.75" customHeight="1" x14ac:dyDescent="0.25">
      <c r="G573" s="114"/>
      <c r="H573" s="115"/>
    </row>
    <row r="574" spans="7:8" ht="15.75" customHeight="1" x14ac:dyDescent="0.25">
      <c r="G574" s="114"/>
      <c r="H574" s="115"/>
    </row>
    <row r="575" spans="7:8" ht="15.75" customHeight="1" x14ac:dyDescent="0.25">
      <c r="G575" s="114"/>
      <c r="H575" s="115"/>
    </row>
    <row r="576" spans="7:8" ht="15.75" customHeight="1" x14ac:dyDescent="0.25">
      <c r="G576" s="114"/>
      <c r="H576" s="115"/>
    </row>
    <row r="577" spans="7:8" ht="15.75" customHeight="1" x14ac:dyDescent="0.25">
      <c r="G577" s="114"/>
      <c r="H577" s="115"/>
    </row>
    <row r="578" spans="7:8" ht="15.75" customHeight="1" x14ac:dyDescent="0.25">
      <c r="G578" s="114"/>
      <c r="H578" s="115"/>
    </row>
    <row r="579" spans="7:8" ht="15.75" customHeight="1" x14ac:dyDescent="0.25">
      <c r="G579" s="114"/>
      <c r="H579" s="115"/>
    </row>
    <row r="580" spans="7:8" ht="15.75" customHeight="1" x14ac:dyDescent="0.25">
      <c r="G580" s="114"/>
      <c r="H580" s="115"/>
    </row>
    <row r="581" spans="7:8" ht="15.75" customHeight="1" x14ac:dyDescent="0.25">
      <c r="G581" s="114"/>
      <c r="H581" s="115"/>
    </row>
    <row r="582" spans="7:8" ht="15.75" customHeight="1" x14ac:dyDescent="0.25">
      <c r="G582" s="114"/>
      <c r="H582" s="115"/>
    </row>
    <row r="583" spans="7:8" ht="15.75" customHeight="1" x14ac:dyDescent="0.25">
      <c r="G583" s="114"/>
      <c r="H583" s="115"/>
    </row>
    <row r="584" spans="7:8" ht="15.75" customHeight="1" x14ac:dyDescent="0.25">
      <c r="G584" s="114"/>
      <c r="H584" s="115"/>
    </row>
    <row r="585" spans="7:8" ht="15.75" customHeight="1" x14ac:dyDescent="0.25">
      <c r="G585" s="114"/>
      <c r="H585" s="115"/>
    </row>
    <row r="586" spans="7:8" ht="15.75" customHeight="1" x14ac:dyDescent="0.25">
      <c r="G586" s="114"/>
      <c r="H586" s="115"/>
    </row>
    <row r="587" spans="7:8" ht="15.75" customHeight="1" x14ac:dyDescent="0.25">
      <c r="G587" s="114"/>
      <c r="H587" s="115"/>
    </row>
    <row r="588" spans="7:8" ht="15.75" customHeight="1" x14ac:dyDescent="0.25">
      <c r="G588" s="114"/>
      <c r="H588" s="115"/>
    </row>
    <row r="589" spans="7:8" ht="15.75" customHeight="1" x14ac:dyDescent="0.25">
      <c r="G589" s="114"/>
      <c r="H589" s="115"/>
    </row>
    <row r="590" spans="7:8" ht="15.75" customHeight="1" x14ac:dyDescent="0.25">
      <c r="G590" s="114"/>
      <c r="H590" s="115"/>
    </row>
    <row r="591" spans="7:8" ht="15.75" customHeight="1" x14ac:dyDescent="0.25">
      <c r="G591" s="114"/>
      <c r="H591" s="115"/>
    </row>
    <row r="592" spans="7:8" ht="15.75" customHeight="1" x14ac:dyDescent="0.25">
      <c r="G592" s="114"/>
      <c r="H592" s="115"/>
    </row>
    <row r="593" spans="7:8" ht="15.75" customHeight="1" x14ac:dyDescent="0.25">
      <c r="G593" s="114"/>
      <c r="H593" s="115"/>
    </row>
    <row r="594" spans="7:8" ht="15.75" customHeight="1" x14ac:dyDescent="0.25">
      <c r="G594" s="114"/>
      <c r="H594" s="115"/>
    </row>
    <row r="595" spans="7:8" ht="15.75" customHeight="1" x14ac:dyDescent="0.25">
      <c r="G595" s="114"/>
      <c r="H595" s="115"/>
    </row>
    <row r="596" spans="7:8" ht="15.75" customHeight="1" x14ac:dyDescent="0.25">
      <c r="G596" s="114"/>
      <c r="H596" s="115"/>
    </row>
    <row r="597" spans="7:8" ht="15.75" customHeight="1" x14ac:dyDescent="0.25">
      <c r="G597" s="114"/>
      <c r="H597" s="115"/>
    </row>
    <row r="598" spans="7:8" ht="15.75" customHeight="1" x14ac:dyDescent="0.25">
      <c r="G598" s="114"/>
      <c r="H598" s="115"/>
    </row>
    <row r="599" spans="7:8" ht="15.75" customHeight="1" x14ac:dyDescent="0.25">
      <c r="G599" s="114"/>
      <c r="H599" s="115"/>
    </row>
    <row r="600" spans="7:8" ht="15.75" customHeight="1" x14ac:dyDescent="0.25">
      <c r="G600" s="114"/>
      <c r="H600" s="115"/>
    </row>
    <row r="601" spans="7:8" ht="15.75" customHeight="1" x14ac:dyDescent="0.25">
      <c r="G601" s="114"/>
      <c r="H601" s="115"/>
    </row>
    <row r="602" spans="7:8" ht="15.75" customHeight="1" x14ac:dyDescent="0.25">
      <c r="G602" s="114"/>
      <c r="H602" s="115"/>
    </row>
    <row r="603" spans="7:8" ht="15.75" customHeight="1" x14ac:dyDescent="0.25">
      <c r="G603" s="114"/>
      <c r="H603" s="115"/>
    </row>
    <row r="604" spans="7:8" ht="15.75" customHeight="1" x14ac:dyDescent="0.25">
      <c r="G604" s="114"/>
      <c r="H604" s="115"/>
    </row>
    <row r="605" spans="7:8" ht="15.75" customHeight="1" x14ac:dyDescent="0.25">
      <c r="G605" s="114"/>
      <c r="H605" s="115"/>
    </row>
    <row r="606" spans="7:8" ht="15.75" customHeight="1" x14ac:dyDescent="0.25">
      <c r="G606" s="114"/>
      <c r="H606" s="115"/>
    </row>
    <row r="607" spans="7:8" ht="15.75" customHeight="1" x14ac:dyDescent="0.25">
      <c r="G607" s="114"/>
      <c r="H607" s="115"/>
    </row>
    <row r="608" spans="7:8" ht="15.75" customHeight="1" x14ac:dyDescent="0.25">
      <c r="G608" s="114"/>
      <c r="H608" s="115"/>
    </row>
    <row r="609" spans="7:8" ht="15.75" customHeight="1" x14ac:dyDescent="0.25">
      <c r="G609" s="114"/>
      <c r="H609" s="115"/>
    </row>
    <row r="610" spans="7:8" ht="15.75" customHeight="1" x14ac:dyDescent="0.25">
      <c r="G610" s="114"/>
      <c r="H610" s="115"/>
    </row>
    <row r="611" spans="7:8" ht="15.75" customHeight="1" x14ac:dyDescent="0.25">
      <c r="G611" s="114"/>
      <c r="H611" s="115"/>
    </row>
    <row r="612" spans="7:8" ht="15.75" customHeight="1" x14ac:dyDescent="0.25">
      <c r="G612" s="114"/>
      <c r="H612" s="115"/>
    </row>
    <row r="613" spans="7:8" ht="15.75" customHeight="1" x14ac:dyDescent="0.25">
      <c r="G613" s="114"/>
      <c r="H613" s="115"/>
    </row>
    <row r="614" spans="7:8" ht="15.75" customHeight="1" x14ac:dyDescent="0.25">
      <c r="G614" s="114"/>
      <c r="H614" s="115"/>
    </row>
    <row r="615" spans="7:8" ht="15.75" customHeight="1" x14ac:dyDescent="0.25">
      <c r="G615" s="114"/>
      <c r="H615" s="115"/>
    </row>
    <row r="616" spans="7:8" ht="15.75" customHeight="1" x14ac:dyDescent="0.25">
      <c r="G616" s="114"/>
      <c r="H616" s="115"/>
    </row>
    <row r="617" spans="7:8" ht="15.75" customHeight="1" x14ac:dyDescent="0.25">
      <c r="G617" s="114"/>
      <c r="H617" s="115"/>
    </row>
    <row r="618" spans="7:8" ht="15.75" customHeight="1" x14ac:dyDescent="0.25">
      <c r="G618" s="114"/>
      <c r="H618" s="115"/>
    </row>
    <row r="619" spans="7:8" ht="15.75" customHeight="1" x14ac:dyDescent="0.25">
      <c r="G619" s="114"/>
      <c r="H619" s="115"/>
    </row>
    <row r="620" spans="7:8" ht="15.75" customHeight="1" x14ac:dyDescent="0.25">
      <c r="G620" s="114"/>
      <c r="H620" s="115"/>
    </row>
    <row r="621" spans="7:8" ht="15.75" customHeight="1" x14ac:dyDescent="0.25">
      <c r="G621" s="114"/>
      <c r="H621" s="115"/>
    </row>
    <row r="622" spans="7:8" ht="15.75" customHeight="1" x14ac:dyDescent="0.25">
      <c r="G622" s="114"/>
      <c r="H622" s="115"/>
    </row>
    <row r="623" spans="7:8" ht="15.75" customHeight="1" x14ac:dyDescent="0.25">
      <c r="G623" s="114"/>
      <c r="H623" s="115"/>
    </row>
    <row r="624" spans="7:8" ht="15.75" customHeight="1" x14ac:dyDescent="0.25">
      <c r="G624" s="114"/>
      <c r="H624" s="115"/>
    </row>
    <row r="625" spans="7:8" ht="15.75" customHeight="1" x14ac:dyDescent="0.25">
      <c r="G625" s="114"/>
      <c r="H625" s="115"/>
    </row>
    <row r="626" spans="7:8" ht="15.75" customHeight="1" x14ac:dyDescent="0.25">
      <c r="G626" s="114"/>
      <c r="H626" s="115"/>
    </row>
    <row r="627" spans="7:8" ht="15.75" customHeight="1" x14ac:dyDescent="0.25">
      <c r="G627" s="114"/>
      <c r="H627" s="115"/>
    </row>
    <row r="628" spans="7:8" ht="15.75" customHeight="1" x14ac:dyDescent="0.25">
      <c r="G628" s="114"/>
      <c r="H628" s="115"/>
    </row>
    <row r="629" spans="7:8" ht="15.75" customHeight="1" x14ac:dyDescent="0.25">
      <c r="G629" s="114"/>
      <c r="H629" s="115"/>
    </row>
    <row r="630" spans="7:8" ht="15.75" customHeight="1" x14ac:dyDescent="0.25">
      <c r="G630" s="114"/>
      <c r="H630" s="115"/>
    </row>
    <row r="631" spans="7:8" ht="15.75" customHeight="1" x14ac:dyDescent="0.25">
      <c r="G631" s="114"/>
      <c r="H631" s="115"/>
    </row>
    <row r="632" spans="7:8" ht="15.75" customHeight="1" x14ac:dyDescent="0.25">
      <c r="G632" s="114"/>
      <c r="H632" s="115"/>
    </row>
    <row r="633" spans="7:8" ht="15.75" customHeight="1" x14ac:dyDescent="0.25">
      <c r="G633" s="114"/>
      <c r="H633" s="115"/>
    </row>
    <row r="634" spans="7:8" ht="15.75" customHeight="1" x14ac:dyDescent="0.25">
      <c r="G634" s="114"/>
      <c r="H634" s="115"/>
    </row>
    <row r="635" spans="7:8" ht="15.75" customHeight="1" x14ac:dyDescent="0.25">
      <c r="G635" s="114"/>
      <c r="H635" s="115"/>
    </row>
    <row r="636" spans="7:8" ht="15.75" customHeight="1" x14ac:dyDescent="0.25">
      <c r="G636" s="114"/>
      <c r="H636" s="115"/>
    </row>
    <row r="637" spans="7:8" ht="15.75" customHeight="1" x14ac:dyDescent="0.25">
      <c r="G637" s="114"/>
      <c r="H637" s="115"/>
    </row>
    <row r="638" spans="7:8" ht="15.75" customHeight="1" x14ac:dyDescent="0.25">
      <c r="G638" s="114"/>
      <c r="H638" s="115"/>
    </row>
    <row r="639" spans="7:8" ht="15.75" customHeight="1" x14ac:dyDescent="0.25">
      <c r="G639" s="114"/>
      <c r="H639" s="115"/>
    </row>
    <row r="640" spans="7:8" ht="15.75" customHeight="1" x14ac:dyDescent="0.25">
      <c r="G640" s="114"/>
      <c r="H640" s="115"/>
    </row>
    <row r="641" spans="7:8" ht="15.75" customHeight="1" x14ac:dyDescent="0.25">
      <c r="G641" s="114"/>
      <c r="H641" s="115"/>
    </row>
    <row r="642" spans="7:8" ht="15.75" customHeight="1" x14ac:dyDescent="0.25">
      <c r="G642" s="114"/>
      <c r="H642" s="115"/>
    </row>
    <row r="643" spans="7:8" ht="15.75" customHeight="1" x14ac:dyDescent="0.25">
      <c r="G643" s="114"/>
      <c r="H643" s="115"/>
    </row>
    <row r="644" spans="7:8" ht="15.75" customHeight="1" x14ac:dyDescent="0.25">
      <c r="G644" s="114"/>
      <c r="H644" s="115"/>
    </row>
    <row r="645" spans="7:8" ht="15.75" customHeight="1" x14ac:dyDescent="0.25">
      <c r="G645" s="114"/>
      <c r="H645" s="115"/>
    </row>
    <row r="646" spans="7:8" ht="15.75" customHeight="1" x14ac:dyDescent="0.25">
      <c r="G646" s="114"/>
      <c r="H646" s="115"/>
    </row>
    <row r="647" spans="7:8" ht="15.75" customHeight="1" x14ac:dyDescent="0.25">
      <c r="G647" s="114"/>
      <c r="H647" s="115"/>
    </row>
    <row r="648" spans="7:8" ht="15.75" customHeight="1" x14ac:dyDescent="0.25">
      <c r="G648" s="114"/>
      <c r="H648" s="115"/>
    </row>
    <row r="649" spans="7:8" ht="15.75" customHeight="1" x14ac:dyDescent="0.25">
      <c r="G649" s="114"/>
      <c r="H649" s="115"/>
    </row>
    <row r="650" spans="7:8" ht="15.75" customHeight="1" x14ac:dyDescent="0.25">
      <c r="G650" s="114"/>
      <c r="H650" s="115"/>
    </row>
    <row r="651" spans="7:8" ht="15.75" customHeight="1" x14ac:dyDescent="0.25">
      <c r="G651" s="114"/>
      <c r="H651" s="115"/>
    </row>
    <row r="652" spans="7:8" ht="15.75" customHeight="1" x14ac:dyDescent="0.25">
      <c r="G652" s="114"/>
      <c r="H652" s="115"/>
    </row>
    <row r="653" spans="7:8" ht="15.75" customHeight="1" x14ac:dyDescent="0.25">
      <c r="G653" s="114"/>
      <c r="H653" s="115"/>
    </row>
    <row r="654" spans="7:8" ht="15.75" customHeight="1" x14ac:dyDescent="0.25">
      <c r="G654" s="114"/>
      <c r="H654" s="115"/>
    </row>
    <row r="655" spans="7:8" ht="15.75" customHeight="1" x14ac:dyDescent="0.25">
      <c r="G655" s="114"/>
      <c r="H655" s="115"/>
    </row>
    <row r="656" spans="7:8" ht="15.75" customHeight="1" x14ac:dyDescent="0.25">
      <c r="G656" s="114"/>
      <c r="H656" s="115"/>
    </row>
    <row r="657" spans="7:8" ht="15.75" customHeight="1" x14ac:dyDescent="0.25">
      <c r="G657" s="114"/>
      <c r="H657" s="115"/>
    </row>
    <row r="658" spans="7:8" ht="15.75" customHeight="1" x14ac:dyDescent="0.25">
      <c r="G658" s="114"/>
      <c r="H658" s="115"/>
    </row>
    <row r="659" spans="7:8" ht="15.75" customHeight="1" x14ac:dyDescent="0.25">
      <c r="G659" s="114"/>
      <c r="H659" s="115"/>
    </row>
    <row r="660" spans="7:8" ht="15.75" customHeight="1" x14ac:dyDescent="0.25">
      <c r="G660" s="114"/>
      <c r="H660" s="115"/>
    </row>
    <row r="661" spans="7:8" ht="15.75" customHeight="1" x14ac:dyDescent="0.25">
      <c r="G661" s="114"/>
      <c r="H661" s="115"/>
    </row>
    <row r="662" spans="7:8" ht="15.75" customHeight="1" x14ac:dyDescent="0.25">
      <c r="G662" s="114"/>
      <c r="H662" s="115"/>
    </row>
    <row r="663" spans="7:8" ht="15.75" customHeight="1" x14ac:dyDescent="0.25">
      <c r="G663" s="114"/>
      <c r="H663" s="115"/>
    </row>
    <row r="664" spans="7:8" ht="15.75" customHeight="1" x14ac:dyDescent="0.25">
      <c r="G664" s="114"/>
      <c r="H664" s="115"/>
    </row>
    <row r="665" spans="7:8" ht="15.75" customHeight="1" x14ac:dyDescent="0.25">
      <c r="G665" s="114"/>
      <c r="H665" s="115"/>
    </row>
    <row r="666" spans="7:8" ht="15.75" customHeight="1" x14ac:dyDescent="0.25">
      <c r="G666" s="114"/>
      <c r="H666" s="115"/>
    </row>
    <row r="667" spans="7:8" ht="15.75" customHeight="1" x14ac:dyDescent="0.25">
      <c r="G667" s="114"/>
      <c r="H667" s="115"/>
    </row>
    <row r="668" spans="7:8" ht="15.75" customHeight="1" x14ac:dyDescent="0.25">
      <c r="G668" s="114"/>
      <c r="H668" s="115"/>
    </row>
    <row r="669" spans="7:8" ht="15.75" customHeight="1" x14ac:dyDescent="0.25">
      <c r="G669" s="114"/>
      <c r="H669" s="115"/>
    </row>
    <row r="670" spans="7:8" ht="15.75" customHeight="1" x14ac:dyDescent="0.25">
      <c r="G670" s="114"/>
      <c r="H670" s="115"/>
    </row>
    <row r="671" spans="7:8" ht="15.75" customHeight="1" x14ac:dyDescent="0.25">
      <c r="G671" s="114"/>
      <c r="H671" s="115"/>
    </row>
    <row r="672" spans="7:8" ht="15.75" customHeight="1" x14ac:dyDescent="0.25">
      <c r="G672" s="114"/>
      <c r="H672" s="115"/>
    </row>
    <row r="673" spans="7:8" ht="15.75" customHeight="1" x14ac:dyDescent="0.25">
      <c r="G673" s="114"/>
      <c r="H673" s="115"/>
    </row>
    <row r="674" spans="7:8" ht="15.75" customHeight="1" x14ac:dyDescent="0.25">
      <c r="G674" s="114"/>
      <c r="H674" s="115"/>
    </row>
    <row r="675" spans="7:8" ht="15.75" customHeight="1" x14ac:dyDescent="0.25">
      <c r="G675" s="114"/>
      <c r="H675" s="115"/>
    </row>
    <row r="676" spans="7:8" ht="15.75" customHeight="1" x14ac:dyDescent="0.25">
      <c r="G676" s="114"/>
      <c r="H676" s="115"/>
    </row>
    <row r="677" spans="7:8" ht="15.75" customHeight="1" x14ac:dyDescent="0.25">
      <c r="G677" s="114"/>
      <c r="H677" s="115"/>
    </row>
    <row r="678" spans="7:8" ht="15.75" customHeight="1" x14ac:dyDescent="0.25">
      <c r="G678" s="114"/>
      <c r="H678" s="115"/>
    </row>
    <row r="679" spans="7:8" ht="15.75" customHeight="1" x14ac:dyDescent="0.25">
      <c r="G679" s="114"/>
      <c r="H679" s="115"/>
    </row>
    <row r="680" spans="7:8" ht="15.75" customHeight="1" x14ac:dyDescent="0.25">
      <c r="G680" s="114"/>
      <c r="H680" s="115"/>
    </row>
    <row r="681" spans="7:8" ht="15.75" customHeight="1" x14ac:dyDescent="0.25">
      <c r="G681" s="114"/>
      <c r="H681" s="115"/>
    </row>
    <row r="682" spans="7:8" ht="15.75" customHeight="1" x14ac:dyDescent="0.25">
      <c r="G682" s="114"/>
      <c r="H682" s="115"/>
    </row>
    <row r="683" spans="7:8" ht="15.75" customHeight="1" x14ac:dyDescent="0.25">
      <c r="G683" s="114"/>
      <c r="H683" s="115"/>
    </row>
    <row r="684" spans="7:8" ht="15.75" customHeight="1" x14ac:dyDescent="0.25">
      <c r="G684" s="114"/>
      <c r="H684" s="115"/>
    </row>
    <row r="685" spans="7:8" ht="15.75" customHeight="1" x14ac:dyDescent="0.25">
      <c r="G685" s="114"/>
      <c r="H685" s="115"/>
    </row>
    <row r="686" spans="7:8" ht="15.75" customHeight="1" x14ac:dyDescent="0.25">
      <c r="G686" s="114"/>
      <c r="H686" s="115"/>
    </row>
    <row r="687" spans="7:8" ht="15.75" customHeight="1" x14ac:dyDescent="0.25">
      <c r="G687" s="114"/>
      <c r="H687" s="115"/>
    </row>
    <row r="688" spans="7:8" ht="15.75" customHeight="1" x14ac:dyDescent="0.25">
      <c r="G688" s="114"/>
      <c r="H688" s="115"/>
    </row>
    <row r="689" spans="7:8" ht="15.75" customHeight="1" x14ac:dyDescent="0.25">
      <c r="G689" s="114"/>
      <c r="H689" s="115"/>
    </row>
    <row r="690" spans="7:8" ht="15.75" customHeight="1" x14ac:dyDescent="0.25">
      <c r="G690" s="114"/>
      <c r="H690" s="115"/>
    </row>
    <row r="691" spans="7:8" ht="15.75" customHeight="1" x14ac:dyDescent="0.25">
      <c r="G691" s="114"/>
      <c r="H691" s="115"/>
    </row>
    <row r="692" spans="7:8" ht="15.75" customHeight="1" x14ac:dyDescent="0.25">
      <c r="G692" s="114"/>
      <c r="H692" s="115"/>
    </row>
    <row r="693" spans="7:8" ht="15.75" customHeight="1" x14ac:dyDescent="0.25">
      <c r="G693" s="114"/>
      <c r="H693" s="115"/>
    </row>
    <row r="694" spans="7:8" ht="15.75" customHeight="1" x14ac:dyDescent="0.25">
      <c r="G694" s="114"/>
      <c r="H694" s="115"/>
    </row>
    <row r="695" spans="7:8" ht="15.75" customHeight="1" x14ac:dyDescent="0.25">
      <c r="G695" s="114"/>
      <c r="H695" s="115"/>
    </row>
    <row r="696" spans="7:8" ht="15.75" customHeight="1" x14ac:dyDescent="0.25">
      <c r="G696" s="114"/>
      <c r="H696" s="115"/>
    </row>
    <row r="697" spans="7:8" ht="15.75" customHeight="1" x14ac:dyDescent="0.25">
      <c r="G697" s="114"/>
      <c r="H697" s="115"/>
    </row>
    <row r="698" spans="7:8" ht="15.75" customHeight="1" x14ac:dyDescent="0.25">
      <c r="G698" s="114"/>
      <c r="H698" s="115"/>
    </row>
    <row r="699" spans="7:8" ht="15.75" customHeight="1" x14ac:dyDescent="0.25">
      <c r="G699" s="114"/>
      <c r="H699" s="115"/>
    </row>
    <row r="700" spans="7:8" ht="15.75" customHeight="1" x14ac:dyDescent="0.25">
      <c r="G700" s="114"/>
      <c r="H700" s="115"/>
    </row>
    <row r="701" spans="7:8" ht="15.75" customHeight="1" x14ac:dyDescent="0.25">
      <c r="G701" s="114"/>
      <c r="H701" s="115"/>
    </row>
    <row r="702" spans="7:8" ht="15.75" customHeight="1" x14ac:dyDescent="0.25">
      <c r="G702" s="114"/>
      <c r="H702" s="115"/>
    </row>
    <row r="703" spans="7:8" ht="15.75" customHeight="1" x14ac:dyDescent="0.25">
      <c r="G703" s="114"/>
      <c r="H703" s="115"/>
    </row>
    <row r="704" spans="7:8" ht="15.75" customHeight="1" x14ac:dyDescent="0.25">
      <c r="G704" s="114"/>
      <c r="H704" s="115"/>
    </row>
    <row r="705" spans="7:8" ht="15.75" customHeight="1" x14ac:dyDescent="0.25">
      <c r="G705" s="114"/>
      <c r="H705" s="115"/>
    </row>
    <row r="706" spans="7:8" ht="15.75" customHeight="1" x14ac:dyDescent="0.25">
      <c r="G706" s="114"/>
      <c r="H706" s="115"/>
    </row>
    <row r="707" spans="7:8" ht="15.75" customHeight="1" x14ac:dyDescent="0.25">
      <c r="G707" s="114"/>
      <c r="H707" s="115"/>
    </row>
    <row r="708" spans="7:8" ht="15.75" customHeight="1" x14ac:dyDescent="0.25">
      <c r="G708" s="114"/>
      <c r="H708" s="115"/>
    </row>
    <row r="709" spans="7:8" ht="15.75" customHeight="1" x14ac:dyDescent="0.25">
      <c r="G709" s="114"/>
      <c r="H709" s="115"/>
    </row>
    <row r="710" spans="7:8" ht="15.75" customHeight="1" x14ac:dyDescent="0.25">
      <c r="G710" s="114"/>
      <c r="H710" s="115"/>
    </row>
    <row r="711" spans="7:8" ht="15.75" customHeight="1" x14ac:dyDescent="0.25">
      <c r="G711" s="114"/>
      <c r="H711" s="115"/>
    </row>
    <row r="712" spans="7:8" ht="15.75" customHeight="1" x14ac:dyDescent="0.25">
      <c r="G712" s="114"/>
      <c r="H712" s="115"/>
    </row>
    <row r="713" spans="7:8" ht="15.75" customHeight="1" x14ac:dyDescent="0.25">
      <c r="G713" s="114"/>
      <c r="H713" s="115"/>
    </row>
    <row r="714" spans="7:8" ht="15.75" customHeight="1" x14ac:dyDescent="0.25">
      <c r="G714" s="114"/>
      <c r="H714" s="115"/>
    </row>
    <row r="715" spans="7:8" ht="15.75" customHeight="1" x14ac:dyDescent="0.25">
      <c r="G715" s="114"/>
      <c r="H715" s="115"/>
    </row>
    <row r="716" spans="7:8" ht="15.75" customHeight="1" x14ac:dyDescent="0.25">
      <c r="G716" s="114"/>
      <c r="H716" s="115"/>
    </row>
    <row r="717" spans="7:8" ht="15.75" customHeight="1" x14ac:dyDescent="0.25">
      <c r="G717" s="114"/>
      <c r="H717" s="115"/>
    </row>
    <row r="718" spans="7:8" ht="15.75" customHeight="1" x14ac:dyDescent="0.25">
      <c r="G718" s="114"/>
      <c r="H718" s="115"/>
    </row>
    <row r="719" spans="7:8" ht="15.75" customHeight="1" x14ac:dyDescent="0.25">
      <c r="G719" s="114"/>
      <c r="H719" s="115"/>
    </row>
    <row r="720" spans="7:8" ht="15.75" customHeight="1" x14ac:dyDescent="0.25">
      <c r="G720" s="114"/>
      <c r="H720" s="115"/>
    </row>
    <row r="721" spans="7:8" ht="15.75" customHeight="1" x14ac:dyDescent="0.25">
      <c r="G721" s="114"/>
      <c r="H721" s="115"/>
    </row>
    <row r="722" spans="7:8" ht="15.75" customHeight="1" x14ac:dyDescent="0.25">
      <c r="G722" s="114"/>
      <c r="H722" s="115"/>
    </row>
    <row r="723" spans="7:8" ht="15.75" customHeight="1" x14ac:dyDescent="0.25">
      <c r="G723" s="114"/>
      <c r="H723" s="115"/>
    </row>
    <row r="724" spans="7:8" ht="15.75" customHeight="1" x14ac:dyDescent="0.25">
      <c r="G724" s="114"/>
      <c r="H724" s="115"/>
    </row>
    <row r="725" spans="7:8" ht="15.75" customHeight="1" x14ac:dyDescent="0.25">
      <c r="G725" s="114"/>
      <c r="H725" s="115"/>
    </row>
    <row r="726" spans="7:8" ht="15.75" customHeight="1" x14ac:dyDescent="0.25">
      <c r="G726" s="114"/>
      <c r="H726" s="115"/>
    </row>
    <row r="727" spans="7:8" ht="15.75" customHeight="1" x14ac:dyDescent="0.25">
      <c r="G727" s="114"/>
      <c r="H727" s="115"/>
    </row>
    <row r="728" spans="7:8" ht="15.75" customHeight="1" x14ac:dyDescent="0.25">
      <c r="G728" s="114"/>
      <c r="H728" s="115"/>
    </row>
    <row r="729" spans="7:8" ht="15.75" customHeight="1" x14ac:dyDescent="0.25">
      <c r="G729" s="114"/>
      <c r="H729" s="115"/>
    </row>
    <row r="730" spans="7:8" ht="15.75" customHeight="1" x14ac:dyDescent="0.25">
      <c r="G730" s="114"/>
      <c r="H730" s="115"/>
    </row>
    <row r="731" spans="7:8" ht="15.75" customHeight="1" x14ac:dyDescent="0.25">
      <c r="G731" s="114"/>
      <c r="H731" s="115"/>
    </row>
    <row r="732" spans="7:8" ht="15.75" customHeight="1" x14ac:dyDescent="0.25">
      <c r="G732" s="114"/>
      <c r="H732" s="115"/>
    </row>
    <row r="733" spans="7:8" ht="15.75" customHeight="1" x14ac:dyDescent="0.25">
      <c r="G733" s="114"/>
      <c r="H733" s="115"/>
    </row>
    <row r="734" spans="7:8" ht="15.75" customHeight="1" x14ac:dyDescent="0.25">
      <c r="G734" s="114"/>
      <c r="H734" s="115"/>
    </row>
    <row r="735" spans="7:8" ht="15.75" customHeight="1" x14ac:dyDescent="0.25">
      <c r="G735" s="114"/>
      <c r="H735" s="115"/>
    </row>
    <row r="736" spans="7:8" ht="15.75" customHeight="1" x14ac:dyDescent="0.25">
      <c r="G736" s="114"/>
      <c r="H736" s="115"/>
    </row>
    <row r="737" spans="7:8" ht="15.75" customHeight="1" x14ac:dyDescent="0.25">
      <c r="G737" s="114"/>
      <c r="H737" s="115"/>
    </row>
    <row r="738" spans="7:8" ht="15.75" customHeight="1" x14ac:dyDescent="0.25">
      <c r="G738" s="114"/>
      <c r="H738" s="115"/>
    </row>
    <row r="739" spans="7:8" ht="15.75" customHeight="1" x14ac:dyDescent="0.25">
      <c r="G739" s="114"/>
      <c r="H739" s="115"/>
    </row>
    <row r="740" spans="7:8" ht="15.75" customHeight="1" x14ac:dyDescent="0.25">
      <c r="G740" s="114"/>
      <c r="H740" s="115"/>
    </row>
    <row r="741" spans="7:8" ht="15.75" customHeight="1" x14ac:dyDescent="0.25">
      <c r="G741" s="114"/>
      <c r="H741" s="115"/>
    </row>
    <row r="742" spans="7:8" ht="15.75" customHeight="1" x14ac:dyDescent="0.25">
      <c r="G742" s="114"/>
      <c r="H742" s="115"/>
    </row>
    <row r="743" spans="7:8" ht="15.75" customHeight="1" x14ac:dyDescent="0.25">
      <c r="G743" s="114"/>
      <c r="H743" s="115"/>
    </row>
    <row r="744" spans="7:8" ht="15.75" customHeight="1" x14ac:dyDescent="0.25">
      <c r="G744" s="114"/>
      <c r="H744" s="115"/>
    </row>
    <row r="745" spans="7:8" ht="15.75" customHeight="1" x14ac:dyDescent="0.25">
      <c r="G745" s="114"/>
      <c r="H745" s="115"/>
    </row>
    <row r="746" spans="7:8" ht="15.75" customHeight="1" x14ac:dyDescent="0.25">
      <c r="G746" s="114"/>
      <c r="H746" s="115"/>
    </row>
    <row r="747" spans="7:8" ht="15.75" customHeight="1" x14ac:dyDescent="0.25">
      <c r="G747" s="114"/>
      <c r="H747" s="115"/>
    </row>
    <row r="748" spans="7:8" ht="15.75" customHeight="1" x14ac:dyDescent="0.25">
      <c r="G748" s="114"/>
      <c r="H748" s="115"/>
    </row>
    <row r="749" spans="7:8" ht="15.75" customHeight="1" x14ac:dyDescent="0.25">
      <c r="G749" s="114"/>
      <c r="H749" s="115"/>
    </row>
    <row r="750" spans="7:8" ht="15.75" customHeight="1" x14ac:dyDescent="0.25">
      <c r="G750" s="114"/>
      <c r="H750" s="115"/>
    </row>
    <row r="751" spans="7:8" ht="15.75" customHeight="1" x14ac:dyDescent="0.25">
      <c r="G751" s="114"/>
      <c r="H751" s="115"/>
    </row>
    <row r="752" spans="7:8" ht="15.75" customHeight="1" x14ac:dyDescent="0.25">
      <c r="G752" s="114"/>
      <c r="H752" s="115"/>
    </row>
    <row r="753" spans="7:8" ht="15.75" customHeight="1" x14ac:dyDescent="0.25">
      <c r="G753" s="114"/>
      <c r="H753" s="115"/>
    </row>
    <row r="754" spans="7:8" ht="15.75" customHeight="1" x14ac:dyDescent="0.25">
      <c r="G754" s="114"/>
      <c r="H754" s="115"/>
    </row>
    <row r="755" spans="7:8" ht="15.75" customHeight="1" x14ac:dyDescent="0.25">
      <c r="G755" s="114"/>
      <c r="H755" s="115"/>
    </row>
    <row r="756" spans="7:8" ht="15.75" customHeight="1" x14ac:dyDescent="0.25">
      <c r="G756" s="114"/>
      <c r="H756" s="115"/>
    </row>
    <row r="757" spans="7:8" ht="15.75" customHeight="1" x14ac:dyDescent="0.25">
      <c r="G757" s="114"/>
      <c r="H757" s="115"/>
    </row>
    <row r="758" spans="7:8" ht="15.75" customHeight="1" x14ac:dyDescent="0.25">
      <c r="G758" s="114"/>
      <c r="H758" s="115"/>
    </row>
    <row r="759" spans="7:8" ht="15.75" customHeight="1" x14ac:dyDescent="0.25">
      <c r="G759" s="114"/>
      <c r="H759" s="115"/>
    </row>
    <row r="760" spans="7:8" ht="15.75" customHeight="1" x14ac:dyDescent="0.25">
      <c r="G760" s="114"/>
      <c r="H760" s="115"/>
    </row>
    <row r="761" spans="7:8" ht="15.75" customHeight="1" x14ac:dyDescent="0.25">
      <c r="G761" s="114"/>
      <c r="H761" s="115"/>
    </row>
    <row r="762" spans="7:8" ht="15.75" customHeight="1" x14ac:dyDescent="0.25">
      <c r="G762" s="114"/>
      <c r="H762" s="115"/>
    </row>
    <row r="763" spans="7:8" ht="15.75" customHeight="1" x14ac:dyDescent="0.25">
      <c r="G763" s="114"/>
      <c r="H763" s="115"/>
    </row>
    <row r="764" spans="7:8" ht="15.75" customHeight="1" x14ac:dyDescent="0.25">
      <c r="G764" s="114"/>
      <c r="H764" s="115"/>
    </row>
    <row r="765" spans="7:8" ht="15.75" customHeight="1" x14ac:dyDescent="0.25">
      <c r="G765" s="114"/>
      <c r="H765" s="115"/>
    </row>
    <row r="766" spans="7:8" ht="15.75" customHeight="1" x14ac:dyDescent="0.25">
      <c r="G766" s="114"/>
      <c r="H766" s="115"/>
    </row>
    <row r="767" spans="7:8" ht="15.75" customHeight="1" x14ac:dyDescent="0.25">
      <c r="G767" s="114"/>
      <c r="H767" s="115"/>
    </row>
    <row r="768" spans="7:8" ht="15.75" customHeight="1" x14ac:dyDescent="0.25">
      <c r="G768" s="114"/>
      <c r="H768" s="115"/>
    </row>
    <row r="769" spans="7:8" ht="15.75" customHeight="1" x14ac:dyDescent="0.25">
      <c r="G769" s="114"/>
      <c r="H769" s="115"/>
    </row>
    <row r="770" spans="7:8" ht="15.75" customHeight="1" x14ac:dyDescent="0.25">
      <c r="G770" s="114"/>
      <c r="H770" s="115"/>
    </row>
    <row r="771" spans="7:8" ht="15.75" customHeight="1" x14ac:dyDescent="0.25">
      <c r="G771" s="114"/>
      <c r="H771" s="115"/>
    </row>
    <row r="772" spans="7:8" ht="15.75" customHeight="1" x14ac:dyDescent="0.25">
      <c r="G772" s="114"/>
      <c r="H772" s="115"/>
    </row>
    <row r="773" spans="7:8" ht="15.75" customHeight="1" x14ac:dyDescent="0.25">
      <c r="G773" s="114"/>
      <c r="H773" s="115"/>
    </row>
    <row r="774" spans="7:8" ht="15.75" customHeight="1" x14ac:dyDescent="0.25">
      <c r="G774" s="114"/>
      <c r="H774" s="115"/>
    </row>
    <row r="775" spans="7:8" ht="15.75" customHeight="1" x14ac:dyDescent="0.25">
      <c r="G775" s="114"/>
      <c r="H775" s="115"/>
    </row>
    <row r="776" spans="7:8" ht="15.75" customHeight="1" x14ac:dyDescent="0.25">
      <c r="G776" s="114"/>
      <c r="H776" s="115"/>
    </row>
    <row r="777" spans="7:8" ht="15.75" customHeight="1" x14ac:dyDescent="0.25">
      <c r="G777" s="114"/>
      <c r="H777" s="115"/>
    </row>
    <row r="778" spans="7:8" ht="15.75" customHeight="1" x14ac:dyDescent="0.25">
      <c r="G778" s="114"/>
      <c r="H778" s="115"/>
    </row>
    <row r="779" spans="7:8" ht="15.75" customHeight="1" x14ac:dyDescent="0.25">
      <c r="G779" s="114"/>
      <c r="H779" s="115"/>
    </row>
    <row r="780" spans="7:8" ht="15.75" customHeight="1" x14ac:dyDescent="0.25">
      <c r="G780" s="114"/>
      <c r="H780" s="115"/>
    </row>
    <row r="781" spans="7:8" ht="15.75" customHeight="1" x14ac:dyDescent="0.25">
      <c r="G781" s="114"/>
      <c r="H781" s="115"/>
    </row>
    <row r="782" spans="7:8" ht="15.75" customHeight="1" x14ac:dyDescent="0.25">
      <c r="G782" s="114"/>
      <c r="H782" s="115"/>
    </row>
    <row r="783" spans="7:8" ht="15.75" customHeight="1" x14ac:dyDescent="0.25">
      <c r="G783" s="114"/>
      <c r="H783" s="115"/>
    </row>
    <row r="784" spans="7:8" ht="15.75" customHeight="1" x14ac:dyDescent="0.25">
      <c r="G784" s="114"/>
      <c r="H784" s="115"/>
    </row>
    <row r="785" spans="7:8" ht="15.75" customHeight="1" x14ac:dyDescent="0.25">
      <c r="G785" s="114"/>
      <c r="H785" s="115"/>
    </row>
    <row r="786" spans="7:8" ht="15.75" customHeight="1" x14ac:dyDescent="0.25">
      <c r="G786" s="114"/>
      <c r="H786" s="115"/>
    </row>
    <row r="787" spans="7:8" ht="15.75" customHeight="1" x14ac:dyDescent="0.25">
      <c r="G787" s="114"/>
      <c r="H787" s="115"/>
    </row>
    <row r="788" spans="7:8" ht="15.75" customHeight="1" x14ac:dyDescent="0.25">
      <c r="G788" s="114"/>
      <c r="H788" s="115"/>
    </row>
    <row r="789" spans="7:8" ht="15.75" customHeight="1" x14ac:dyDescent="0.25">
      <c r="G789" s="114"/>
      <c r="H789" s="115"/>
    </row>
    <row r="790" spans="7:8" ht="15.75" customHeight="1" x14ac:dyDescent="0.25">
      <c r="G790" s="114"/>
      <c r="H790" s="115"/>
    </row>
    <row r="791" spans="7:8" ht="15.75" customHeight="1" x14ac:dyDescent="0.25">
      <c r="G791" s="114"/>
      <c r="H791" s="115"/>
    </row>
    <row r="792" spans="7:8" ht="15.75" customHeight="1" x14ac:dyDescent="0.25">
      <c r="G792" s="114"/>
      <c r="H792" s="115"/>
    </row>
    <row r="793" spans="7:8" ht="15.75" customHeight="1" x14ac:dyDescent="0.25">
      <c r="G793" s="114"/>
      <c r="H793" s="115"/>
    </row>
    <row r="794" spans="7:8" ht="15.75" customHeight="1" x14ac:dyDescent="0.25">
      <c r="G794" s="114"/>
      <c r="H794" s="115"/>
    </row>
    <row r="795" spans="7:8" ht="15.75" customHeight="1" x14ac:dyDescent="0.25">
      <c r="G795" s="114"/>
      <c r="H795" s="115"/>
    </row>
    <row r="796" spans="7:8" ht="15.75" customHeight="1" x14ac:dyDescent="0.25">
      <c r="G796" s="114"/>
      <c r="H796" s="115"/>
    </row>
    <row r="797" spans="7:8" ht="15.75" customHeight="1" x14ac:dyDescent="0.25">
      <c r="G797" s="114"/>
      <c r="H797" s="115"/>
    </row>
    <row r="798" spans="7:8" ht="15.75" customHeight="1" x14ac:dyDescent="0.25">
      <c r="G798" s="114"/>
      <c r="H798" s="115"/>
    </row>
    <row r="799" spans="7:8" ht="15.75" customHeight="1" x14ac:dyDescent="0.25">
      <c r="G799" s="114"/>
      <c r="H799" s="115"/>
    </row>
    <row r="800" spans="7:8" ht="15.75" customHeight="1" x14ac:dyDescent="0.25">
      <c r="G800" s="114"/>
      <c r="H800" s="115"/>
    </row>
    <row r="801" spans="7:8" ht="15.75" customHeight="1" x14ac:dyDescent="0.25">
      <c r="G801" s="114"/>
      <c r="H801" s="115"/>
    </row>
    <row r="802" spans="7:8" ht="15.75" customHeight="1" x14ac:dyDescent="0.25">
      <c r="G802" s="114"/>
      <c r="H802" s="115"/>
    </row>
    <row r="803" spans="7:8" ht="15.75" customHeight="1" x14ac:dyDescent="0.25">
      <c r="G803" s="114"/>
      <c r="H803" s="115"/>
    </row>
    <row r="804" spans="7:8" ht="15.75" customHeight="1" x14ac:dyDescent="0.25">
      <c r="G804" s="114"/>
      <c r="H804" s="115"/>
    </row>
    <row r="805" spans="7:8" ht="15.75" customHeight="1" x14ac:dyDescent="0.25">
      <c r="G805" s="114"/>
      <c r="H805" s="115"/>
    </row>
    <row r="806" spans="7:8" ht="15.75" customHeight="1" x14ac:dyDescent="0.25">
      <c r="G806" s="114"/>
      <c r="H806" s="115"/>
    </row>
    <row r="807" spans="7:8" ht="15.75" customHeight="1" x14ac:dyDescent="0.25">
      <c r="G807" s="114"/>
      <c r="H807" s="115"/>
    </row>
    <row r="808" spans="7:8" ht="15.75" customHeight="1" x14ac:dyDescent="0.25">
      <c r="G808" s="114"/>
      <c r="H808" s="115"/>
    </row>
    <row r="809" spans="7:8" ht="15.75" customHeight="1" x14ac:dyDescent="0.25">
      <c r="G809" s="114"/>
      <c r="H809" s="115"/>
    </row>
    <row r="810" spans="7:8" ht="15.75" customHeight="1" x14ac:dyDescent="0.25">
      <c r="G810" s="114"/>
      <c r="H810" s="115"/>
    </row>
    <row r="811" spans="7:8" ht="15.75" customHeight="1" x14ac:dyDescent="0.25">
      <c r="G811" s="114"/>
      <c r="H811" s="115"/>
    </row>
    <row r="812" spans="7:8" ht="15.75" customHeight="1" x14ac:dyDescent="0.25">
      <c r="G812" s="114"/>
      <c r="H812" s="115"/>
    </row>
    <row r="813" spans="7:8" ht="15.75" customHeight="1" x14ac:dyDescent="0.25">
      <c r="G813" s="114"/>
      <c r="H813" s="115"/>
    </row>
    <row r="814" spans="7:8" ht="15.75" customHeight="1" x14ac:dyDescent="0.25">
      <c r="G814" s="114"/>
      <c r="H814" s="115"/>
    </row>
    <row r="815" spans="7:8" ht="15.75" customHeight="1" x14ac:dyDescent="0.25">
      <c r="G815" s="114"/>
      <c r="H815" s="115"/>
    </row>
    <row r="816" spans="7:8" ht="15.75" customHeight="1" x14ac:dyDescent="0.25">
      <c r="G816" s="114"/>
      <c r="H816" s="115"/>
    </row>
    <row r="817" spans="7:8" ht="15.75" customHeight="1" x14ac:dyDescent="0.25">
      <c r="G817" s="114"/>
      <c r="H817" s="115"/>
    </row>
    <row r="818" spans="7:8" ht="15.75" customHeight="1" x14ac:dyDescent="0.25">
      <c r="G818" s="114"/>
      <c r="H818" s="115"/>
    </row>
    <row r="819" spans="7:8" ht="15.75" customHeight="1" x14ac:dyDescent="0.25">
      <c r="G819" s="114"/>
      <c r="H819" s="115"/>
    </row>
    <row r="820" spans="7:8" ht="15.75" customHeight="1" x14ac:dyDescent="0.25">
      <c r="G820" s="114"/>
      <c r="H820" s="115"/>
    </row>
    <row r="821" spans="7:8" ht="15.75" customHeight="1" x14ac:dyDescent="0.25">
      <c r="G821" s="114"/>
      <c r="H821" s="115"/>
    </row>
    <row r="822" spans="7:8" ht="15.75" customHeight="1" x14ac:dyDescent="0.25">
      <c r="G822" s="114"/>
      <c r="H822" s="115"/>
    </row>
    <row r="823" spans="7:8" ht="15.75" customHeight="1" x14ac:dyDescent="0.25">
      <c r="G823" s="114"/>
      <c r="H823" s="115"/>
    </row>
    <row r="824" spans="7:8" ht="15.75" customHeight="1" x14ac:dyDescent="0.25">
      <c r="G824" s="114"/>
      <c r="H824" s="115"/>
    </row>
    <row r="825" spans="7:8" ht="15.75" customHeight="1" x14ac:dyDescent="0.25">
      <c r="G825" s="114"/>
      <c r="H825" s="115"/>
    </row>
    <row r="826" spans="7:8" ht="15.75" customHeight="1" x14ac:dyDescent="0.25">
      <c r="G826" s="114"/>
      <c r="H826" s="115"/>
    </row>
    <row r="827" spans="7:8" ht="15.75" customHeight="1" x14ac:dyDescent="0.25">
      <c r="G827" s="114"/>
      <c r="H827" s="115"/>
    </row>
    <row r="828" spans="7:8" ht="15.75" customHeight="1" x14ac:dyDescent="0.25">
      <c r="G828" s="114"/>
      <c r="H828" s="115"/>
    </row>
    <row r="829" spans="7:8" ht="15.75" customHeight="1" x14ac:dyDescent="0.25">
      <c r="G829" s="114"/>
      <c r="H829" s="115"/>
    </row>
    <row r="830" spans="7:8" ht="15.75" customHeight="1" x14ac:dyDescent="0.25">
      <c r="G830" s="114"/>
      <c r="H830" s="115"/>
    </row>
    <row r="831" spans="7:8" ht="15.75" customHeight="1" x14ac:dyDescent="0.25">
      <c r="G831" s="114"/>
      <c r="H831" s="115"/>
    </row>
    <row r="832" spans="7:8" ht="15.75" customHeight="1" x14ac:dyDescent="0.25">
      <c r="G832" s="114"/>
      <c r="H832" s="115"/>
    </row>
    <row r="833" spans="7:8" ht="15.75" customHeight="1" x14ac:dyDescent="0.25">
      <c r="G833" s="114"/>
      <c r="H833" s="115"/>
    </row>
    <row r="834" spans="7:8" ht="15.75" customHeight="1" x14ac:dyDescent="0.25">
      <c r="G834" s="114"/>
      <c r="H834" s="115"/>
    </row>
    <row r="835" spans="7:8" ht="15.75" customHeight="1" x14ac:dyDescent="0.25">
      <c r="G835" s="114"/>
      <c r="H835" s="115"/>
    </row>
    <row r="836" spans="7:8" ht="15.75" customHeight="1" x14ac:dyDescent="0.25">
      <c r="G836" s="114"/>
      <c r="H836" s="115"/>
    </row>
    <row r="837" spans="7:8" ht="15.75" customHeight="1" x14ac:dyDescent="0.25">
      <c r="G837" s="114"/>
      <c r="H837" s="115"/>
    </row>
    <row r="838" spans="7:8" ht="15.75" customHeight="1" x14ac:dyDescent="0.25">
      <c r="G838" s="114"/>
      <c r="H838" s="115"/>
    </row>
    <row r="839" spans="7:8" ht="15.75" customHeight="1" x14ac:dyDescent="0.25">
      <c r="G839" s="114"/>
      <c r="H839" s="115"/>
    </row>
    <row r="840" spans="7:8" ht="15.75" customHeight="1" x14ac:dyDescent="0.25">
      <c r="G840" s="114"/>
      <c r="H840" s="115"/>
    </row>
    <row r="841" spans="7:8" ht="15.75" customHeight="1" x14ac:dyDescent="0.25">
      <c r="G841" s="114"/>
      <c r="H841" s="115"/>
    </row>
    <row r="842" spans="7:8" ht="15.75" customHeight="1" x14ac:dyDescent="0.25">
      <c r="G842" s="114"/>
      <c r="H842" s="115"/>
    </row>
    <row r="843" spans="7:8" ht="15.75" customHeight="1" x14ac:dyDescent="0.25">
      <c r="G843" s="114"/>
      <c r="H843" s="115"/>
    </row>
    <row r="844" spans="7:8" ht="15.75" customHeight="1" x14ac:dyDescent="0.25">
      <c r="G844" s="114"/>
      <c r="H844" s="115"/>
    </row>
    <row r="845" spans="7:8" ht="15.75" customHeight="1" x14ac:dyDescent="0.25">
      <c r="G845" s="114"/>
      <c r="H845" s="115"/>
    </row>
    <row r="846" spans="7:8" ht="15.75" customHeight="1" x14ac:dyDescent="0.25">
      <c r="G846" s="114"/>
      <c r="H846" s="115"/>
    </row>
    <row r="847" spans="7:8" ht="15.75" customHeight="1" x14ac:dyDescent="0.25">
      <c r="G847" s="114"/>
      <c r="H847" s="115"/>
    </row>
    <row r="848" spans="7:8" ht="15.75" customHeight="1" x14ac:dyDescent="0.25">
      <c r="G848" s="114"/>
      <c r="H848" s="115"/>
    </row>
    <row r="849" spans="7:8" ht="15.75" customHeight="1" x14ac:dyDescent="0.25">
      <c r="G849" s="114"/>
      <c r="H849" s="115"/>
    </row>
    <row r="850" spans="7:8" ht="15.75" customHeight="1" x14ac:dyDescent="0.25">
      <c r="G850" s="114"/>
      <c r="H850" s="115"/>
    </row>
    <row r="851" spans="7:8" ht="15.75" customHeight="1" x14ac:dyDescent="0.25">
      <c r="G851" s="114"/>
      <c r="H851" s="115"/>
    </row>
    <row r="852" spans="7:8" ht="15.75" customHeight="1" x14ac:dyDescent="0.25">
      <c r="G852" s="114"/>
      <c r="H852" s="115"/>
    </row>
    <row r="853" spans="7:8" ht="15.75" customHeight="1" x14ac:dyDescent="0.25">
      <c r="G853" s="114"/>
      <c r="H853" s="115"/>
    </row>
    <row r="854" spans="7:8" ht="15.75" customHeight="1" x14ac:dyDescent="0.25">
      <c r="G854" s="114"/>
      <c r="H854" s="115"/>
    </row>
    <row r="855" spans="7:8" ht="15.75" customHeight="1" x14ac:dyDescent="0.25">
      <c r="G855" s="114"/>
      <c r="H855" s="115"/>
    </row>
    <row r="856" spans="7:8" ht="15.75" customHeight="1" x14ac:dyDescent="0.25">
      <c r="G856" s="114"/>
      <c r="H856" s="115"/>
    </row>
    <row r="857" spans="7:8" ht="15.75" customHeight="1" x14ac:dyDescent="0.25">
      <c r="G857" s="114"/>
      <c r="H857" s="115"/>
    </row>
    <row r="858" spans="7:8" ht="15.75" customHeight="1" x14ac:dyDescent="0.25">
      <c r="G858" s="114"/>
      <c r="H858" s="115"/>
    </row>
    <row r="859" spans="7:8" ht="15.75" customHeight="1" x14ac:dyDescent="0.25">
      <c r="G859" s="114"/>
      <c r="H859" s="115"/>
    </row>
    <row r="860" spans="7:8" ht="15.75" customHeight="1" x14ac:dyDescent="0.25">
      <c r="G860" s="114"/>
      <c r="H860" s="115"/>
    </row>
    <row r="861" spans="7:8" ht="15.75" customHeight="1" x14ac:dyDescent="0.25">
      <c r="G861" s="114"/>
      <c r="H861" s="115"/>
    </row>
    <row r="862" spans="7:8" ht="15.75" customHeight="1" x14ac:dyDescent="0.25">
      <c r="G862" s="114"/>
      <c r="H862" s="115"/>
    </row>
    <row r="863" spans="7:8" ht="15.75" customHeight="1" x14ac:dyDescent="0.25">
      <c r="G863" s="114"/>
      <c r="H863" s="115"/>
    </row>
    <row r="864" spans="7:8" ht="15.75" customHeight="1" x14ac:dyDescent="0.25">
      <c r="G864" s="114"/>
      <c r="H864" s="115"/>
    </row>
    <row r="865" spans="7:8" ht="15.75" customHeight="1" x14ac:dyDescent="0.25">
      <c r="G865" s="114"/>
      <c r="H865" s="115"/>
    </row>
    <row r="866" spans="7:8" ht="15.75" customHeight="1" x14ac:dyDescent="0.25">
      <c r="G866" s="114"/>
      <c r="H866" s="115"/>
    </row>
    <row r="867" spans="7:8" ht="15.75" customHeight="1" x14ac:dyDescent="0.25">
      <c r="G867" s="114"/>
      <c r="H867" s="115"/>
    </row>
    <row r="868" spans="7:8" ht="15.75" customHeight="1" x14ac:dyDescent="0.25">
      <c r="G868" s="114"/>
      <c r="H868" s="115"/>
    </row>
    <row r="869" spans="7:8" ht="15.75" customHeight="1" x14ac:dyDescent="0.25">
      <c r="G869" s="114"/>
      <c r="H869" s="115"/>
    </row>
    <row r="870" spans="7:8" ht="15.75" customHeight="1" x14ac:dyDescent="0.25">
      <c r="G870" s="114"/>
      <c r="H870" s="115"/>
    </row>
    <row r="871" spans="7:8" ht="15.75" customHeight="1" x14ac:dyDescent="0.25">
      <c r="G871" s="114"/>
      <c r="H871" s="115"/>
    </row>
    <row r="872" spans="7:8" ht="15.75" customHeight="1" x14ac:dyDescent="0.25">
      <c r="G872" s="114"/>
      <c r="H872" s="115"/>
    </row>
    <row r="873" spans="7:8" ht="15.75" customHeight="1" x14ac:dyDescent="0.25">
      <c r="G873" s="114"/>
      <c r="H873" s="115"/>
    </row>
    <row r="874" spans="7:8" ht="15.75" customHeight="1" x14ac:dyDescent="0.25">
      <c r="G874" s="114"/>
      <c r="H874" s="115"/>
    </row>
    <row r="875" spans="7:8" ht="15.75" customHeight="1" x14ac:dyDescent="0.25">
      <c r="G875" s="114"/>
      <c r="H875" s="115"/>
    </row>
    <row r="876" spans="7:8" ht="15.75" customHeight="1" x14ac:dyDescent="0.25">
      <c r="G876" s="114"/>
      <c r="H876" s="115"/>
    </row>
    <row r="877" spans="7:8" ht="15.75" customHeight="1" x14ac:dyDescent="0.25">
      <c r="G877" s="114"/>
      <c r="H877" s="115"/>
    </row>
    <row r="878" spans="7:8" ht="15.75" customHeight="1" x14ac:dyDescent="0.25">
      <c r="G878" s="114"/>
      <c r="H878" s="115"/>
    </row>
    <row r="879" spans="7:8" ht="15.75" customHeight="1" x14ac:dyDescent="0.25">
      <c r="G879" s="114"/>
      <c r="H879" s="115"/>
    </row>
    <row r="880" spans="7:8" ht="15.75" customHeight="1" x14ac:dyDescent="0.25">
      <c r="G880" s="114"/>
      <c r="H880" s="115"/>
    </row>
    <row r="881" spans="7:8" ht="15.75" customHeight="1" x14ac:dyDescent="0.25">
      <c r="G881" s="114"/>
      <c r="H881" s="115"/>
    </row>
    <row r="882" spans="7:8" ht="15.75" customHeight="1" x14ac:dyDescent="0.25">
      <c r="G882" s="114"/>
      <c r="H882" s="115"/>
    </row>
    <row r="883" spans="7:8" ht="15.75" customHeight="1" x14ac:dyDescent="0.25">
      <c r="G883" s="114"/>
      <c r="H883" s="115"/>
    </row>
    <row r="884" spans="7:8" ht="15.75" customHeight="1" x14ac:dyDescent="0.25">
      <c r="G884" s="114"/>
      <c r="H884" s="115"/>
    </row>
    <row r="885" spans="7:8" ht="15.75" customHeight="1" x14ac:dyDescent="0.25">
      <c r="G885" s="114"/>
      <c r="H885" s="115"/>
    </row>
    <row r="886" spans="7:8" ht="15.75" customHeight="1" x14ac:dyDescent="0.25">
      <c r="G886" s="114"/>
      <c r="H886" s="115"/>
    </row>
    <row r="887" spans="7:8" ht="15.75" customHeight="1" x14ac:dyDescent="0.25">
      <c r="G887" s="114"/>
      <c r="H887" s="115"/>
    </row>
    <row r="888" spans="7:8" ht="15.75" customHeight="1" x14ac:dyDescent="0.25">
      <c r="G888" s="114"/>
      <c r="H888" s="115"/>
    </row>
    <row r="889" spans="7:8" ht="15.75" customHeight="1" x14ac:dyDescent="0.25">
      <c r="G889" s="114"/>
      <c r="H889" s="115"/>
    </row>
    <row r="890" spans="7:8" ht="15.75" customHeight="1" x14ac:dyDescent="0.25">
      <c r="G890" s="114"/>
      <c r="H890" s="115"/>
    </row>
    <row r="891" spans="7:8" ht="15.75" customHeight="1" x14ac:dyDescent="0.25">
      <c r="G891" s="114"/>
      <c r="H891" s="115"/>
    </row>
    <row r="892" spans="7:8" ht="15.75" customHeight="1" x14ac:dyDescent="0.25">
      <c r="G892" s="114"/>
      <c r="H892" s="115"/>
    </row>
    <row r="893" spans="7:8" ht="15.75" customHeight="1" x14ac:dyDescent="0.25">
      <c r="G893" s="114"/>
      <c r="H893" s="115"/>
    </row>
    <row r="894" spans="7:8" ht="15.75" customHeight="1" x14ac:dyDescent="0.25">
      <c r="G894" s="114"/>
      <c r="H894" s="115"/>
    </row>
    <row r="895" spans="7:8" ht="15.75" customHeight="1" x14ac:dyDescent="0.25">
      <c r="G895" s="114"/>
      <c r="H895" s="115"/>
    </row>
    <row r="896" spans="7:8" ht="15.75" customHeight="1" x14ac:dyDescent="0.25">
      <c r="G896" s="114"/>
      <c r="H896" s="115"/>
    </row>
    <row r="897" spans="7:8" ht="15.75" customHeight="1" x14ac:dyDescent="0.25">
      <c r="G897" s="114"/>
      <c r="H897" s="115"/>
    </row>
    <row r="898" spans="7:8" ht="15.75" customHeight="1" x14ac:dyDescent="0.25">
      <c r="G898" s="114"/>
      <c r="H898" s="115"/>
    </row>
    <row r="899" spans="7:8" ht="15.75" customHeight="1" x14ac:dyDescent="0.25">
      <c r="G899" s="114"/>
      <c r="H899" s="115"/>
    </row>
    <row r="900" spans="7:8" ht="15.75" customHeight="1" x14ac:dyDescent="0.25">
      <c r="G900" s="114"/>
      <c r="H900" s="115"/>
    </row>
    <row r="901" spans="7:8" ht="15.75" customHeight="1" x14ac:dyDescent="0.25">
      <c r="G901" s="114"/>
      <c r="H901" s="115"/>
    </row>
    <row r="902" spans="7:8" ht="15.75" customHeight="1" x14ac:dyDescent="0.25">
      <c r="G902" s="114"/>
      <c r="H902" s="115"/>
    </row>
    <row r="903" spans="7:8" ht="15.75" customHeight="1" x14ac:dyDescent="0.25">
      <c r="G903" s="114"/>
      <c r="H903" s="115"/>
    </row>
    <row r="904" spans="7:8" ht="15.75" customHeight="1" x14ac:dyDescent="0.25">
      <c r="G904" s="114"/>
      <c r="H904" s="115"/>
    </row>
    <row r="905" spans="7:8" ht="15.75" customHeight="1" x14ac:dyDescent="0.25">
      <c r="G905" s="114"/>
      <c r="H905" s="115"/>
    </row>
    <row r="906" spans="7:8" ht="15.75" customHeight="1" x14ac:dyDescent="0.25">
      <c r="G906" s="114"/>
      <c r="H906" s="115"/>
    </row>
    <row r="907" spans="7:8" ht="15.75" customHeight="1" x14ac:dyDescent="0.25">
      <c r="G907" s="114"/>
      <c r="H907" s="115"/>
    </row>
    <row r="908" spans="7:8" ht="15.75" customHeight="1" x14ac:dyDescent="0.25">
      <c r="G908" s="114"/>
      <c r="H908" s="115"/>
    </row>
    <row r="909" spans="7:8" ht="15.75" customHeight="1" x14ac:dyDescent="0.25">
      <c r="G909" s="114"/>
      <c r="H909" s="115"/>
    </row>
    <row r="910" spans="7:8" ht="15.75" customHeight="1" x14ac:dyDescent="0.25">
      <c r="G910" s="114"/>
      <c r="H910" s="115"/>
    </row>
    <row r="911" spans="7:8" ht="15.75" customHeight="1" x14ac:dyDescent="0.25">
      <c r="G911" s="114"/>
      <c r="H911" s="115"/>
    </row>
    <row r="912" spans="7:8" ht="15.75" customHeight="1" x14ac:dyDescent="0.25">
      <c r="G912" s="114"/>
      <c r="H912" s="115"/>
    </row>
    <row r="913" spans="7:8" ht="15.75" customHeight="1" x14ac:dyDescent="0.25">
      <c r="G913" s="114"/>
      <c r="H913" s="115"/>
    </row>
    <row r="914" spans="7:8" ht="15.75" customHeight="1" x14ac:dyDescent="0.25">
      <c r="G914" s="114"/>
      <c r="H914" s="115"/>
    </row>
    <row r="915" spans="7:8" ht="15.75" customHeight="1" x14ac:dyDescent="0.25">
      <c r="G915" s="114"/>
      <c r="H915" s="115"/>
    </row>
    <row r="916" spans="7:8" ht="15.75" customHeight="1" x14ac:dyDescent="0.25">
      <c r="G916" s="114"/>
      <c r="H916" s="115"/>
    </row>
    <row r="917" spans="7:8" ht="15.75" customHeight="1" x14ac:dyDescent="0.25">
      <c r="G917" s="114"/>
      <c r="H917" s="115"/>
    </row>
    <row r="918" spans="7:8" ht="15.75" customHeight="1" x14ac:dyDescent="0.25">
      <c r="G918" s="114"/>
      <c r="H918" s="115"/>
    </row>
    <row r="919" spans="7:8" ht="15.75" customHeight="1" x14ac:dyDescent="0.25">
      <c r="G919" s="114"/>
      <c r="H919" s="115"/>
    </row>
    <row r="920" spans="7:8" ht="15.75" customHeight="1" x14ac:dyDescent="0.25">
      <c r="G920" s="114"/>
      <c r="H920" s="115"/>
    </row>
    <row r="921" spans="7:8" ht="15.75" customHeight="1" x14ac:dyDescent="0.25">
      <c r="G921" s="114"/>
      <c r="H921" s="115"/>
    </row>
    <row r="922" spans="7:8" ht="15.75" customHeight="1" x14ac:dyDescent="0.25">
      <c r="G922" s="114"/>
      <c r="H922" s="115"/>
    </row>
    <row r="923" spans="7:8" ht="15.75" customHeight="1" x14ac:dyDescent="0.25">
      <c r="G923" s="114"/>
      <c r="H923" s="115"/>
    </row>
    <row r="924" spans="7:8" ht="15.75" customHeight="1" x14ac:dyDescent="0.25">
      <c r="G924" s="114"/>
      <c r="H924" s="115"/>
    </row>
    <row r="925" spans="7:8" ht="15.75" customHeight="1" x14ac:dyDescent="0.25">
      <c r="G925" s="114"/>
      <c r="H925" s="115"/>
    </row>
    <row r="926" spans="7:8" ht="15.75" customHeight="1" x14ac:dyDescent="0.25">
      <c r="G926" s="114"/>
      <c r="H926" s="115"/>
    </row>
    <row r="927" spans="7:8" ht="15.75" customHeight="1" x14ac:dyDescent="0.25">
      <c r="G927" s="114"/>
      <c r="H927" s="115"/>
    </row>
    <row r="928" spans="7:8" ht="15.75" customHeight="1" x14ac:dyDescent="0.25">
      <c r="G928" s="114"/>
      <c r="H928" s="115"/>
    </row>
    <row r="929" spans="7:8" ht="15.75" customHeight="1" x14ac:dyDescent="0.25">
      <c r="G929" s="114"/>
      <c r="H929" s="115"/>
    </row>
    <row r="930" spans="7:8" ht="15.75" customHeight="1" x14ac:dyDescent="0.25">
      <c r="G930" s="114"/>
      <c r="H930" s="115"/>
    </row>
    <row r="931" spans="7:8" ht="15.75" customHeight="1" x14ac:dyDescent="0.25">
      <c r="G931" s="114"/>
      <c r="H931" s="115"/>
    </row>
    <row r="932" spans="7:8" ht="15.75" customHeight="1" x14ac:dyDescent="0.25">
      <c r="G932" s="114"/>
      <c r="H932" s="115"/>
    </row>
    <row r="933" spans="7:8" ht="15.75" customHeight="1" x14ac:dyDescent="0.25">
      <c r="G933" s="114"/>
      <c r="H933" s="115"/>
    </row>
    <row r="934" spans="7:8" ht="15.75" customHeight="1" x14ac:dyDescent="0.25">
      <c r="G934" s="114"/>
      <c r="H934" s="115"/>
    </row>
    <row r="935" spans="7:8" ht="15.75" customHeight="1" x14ac:dyDescent="0.25">
      <c r="G935" s="114"/>
      <c r="H935" s="115"/>
    </row>
    <row r="936" spans="7:8" ht="15.75" customHeight="1" x14ac:dyDescent="0.25">
      <c r="G936" s="114"/>
      <c r="H936" s="115"/>
    </row>
    <row r="937" spans="7:8" ht="15.75" customHeight="1" x14ac:dyDescent="0.25">
      <c r="G937" s="114"/>
      <c r="H937" s="115"/>
    </row>
    <row r="938" spans="7:8" ht="15.75" customHeight="1" x14ac:dyDescent="0.25">
      <c r="G938" s="114"/>
      <c r="H938" s="115"/>
    </row>
    <row r="939" spans="7:8" ht="15.75" customHeight="1" x14ac:dyDescent="0.25">
      <c r="G939" s="114"/>
      <c r="H939" s="115"/>
    </row>
    <row r="940" spans="7:8" ht="15.75" customHeight="1" x14ac:dyDescent="0.25">
      <c r="G940" s="114"/>
      <c r="H940" s="115"/>
    </row>
    <row r="941" spans="7:8" ht="15.75" customHeight="1" x14ac:dyDescent="0.25">
      <c r="G941" s="114"/>
      <c r="H941" s="115"/>
    </row>
    <row r="942" spans="7:8" ht="15.75" customHeight="1" x14ac:dyDescent="0.25">
      <c r="G942" s="114"/>
      <c r="H942" s="115"/>
    </row>
    <row r="943" spans="7:8" ht="15.75" customHeight="1" x14ac:dyDescent="0.25">
      <c r="G943" s="114"/>
      <c r="H943" s="115"/>
    </row>
    <row r="944" spans="7:8" ht="15.75" customHeight="1" x14ac:dyDescent="0.25">
      <c r="G944" s="114"/>
      <c r="H944" s="115"/>
    </row>
    <row r="945" spans="7:8" ht="15.75" customHeight="1" x14ac:dyDescent="0.25">
      <c r="G945" s="114"/>
      <c r="H945" s="115"/>
    </row>
    <row r="946" spans="7:8" ht="15.75" customHeight="1" x14ac:dyDescent="0.25">
      <c r="G946" s="114"/>
      <c r="H946" s="115"/>
    </row>
    <row r="947" spans="7:8" ht="15.75" customHeight="1" x14ac:dyDescent="0.25">
      <c r="G947" s="114"/>
      <c r="H947" s="115"/>
    </row>
    <row r="948" spans="7:8" ht="15.75" customHeight="1" x14ac:dyDescent="0.25">
      <c r="G948" s="114"/>
      <c r="H948" s="115"/>
    </row>
    <row r="949" spans="7:8" ht="15.75" customHeight="1" x14ac:dyDescent="0.25">
      <c r="G949" s="114"/>
      <c r="H949" s="115"/>
    </row>
    <row r="950" spans="7:8" ht="15.75" customHeight="1" x14ac:dyDescent="0.25">
      <c r="G950" s="114"/>
      <c r="H950" s="115"/>
    </row>
    <row r="951" spans="7:8" ht="15.75" customHeight="1" x14ac:dyDescent="0.25">
      <c r="G951" s="114"/>
      <c r="H951" s="115"/>
    </row>
    <row r="952" spans="7:8" ht="15.75" customHeight="1" x14ac:dyDescent="0.25">
      <c r="G952" s="114"/>
      <c r="H952" s="115"/>
    </row>
    <row r="953" spans="7:8" ht="15.75" customHeight="1" x14ac:dyDescent="0.25">
      <c r="G953" s="114"/>
      <c r="H953" s="115"/>
    </row>
    <row r="954" spans="7:8" ht="15.75" customHeight="1" x14ac:dyDescent="0.25">
      <c r="G954" s="114"/>
      <c r="H954" s="115"/>
    </row>
    <row r="955" spans="7:8" ht="15.75" customHeight="1" x14ac:dyDescent="0.25">
      <c r="G955" s="114"/>
      <c r="H955" s="115"/>
    </row>
    <row r="956" spans="7:8" ht="15.75" customHeight="1" x14ac:dyDescent="0.25">
      <c r="G956" s="114"/>
      <c r="H956" s="115"/>
    </row>
    <row r="957" spans="7:8" ht="15.75" customHeight="1" x14ac:dyDescent="0.25">
      <c r="G957" s="114"/>
      <c r="H957" s="115"/>
    </row>
    <row r="958" spans="7:8" ht="15.75" customHeight="1" x14ac:dyDescent="0.25">
      <c r="G958" s="114"/>
      <c r="H958" s="115"/>
    </row>
    <row r="959" spans="7:8" ht="15.75" customHeight="1" x14ac:dyDescent="0.25">
      <c r="G959" s="114"/>
      <c r="H959" s="115"/>
    </row>
    <row r="960" spans="7:8" ht="15.75" customHeight="1" x14ac:dyDescent="0.25">
      <c r="G960" s="114"/>
      <c r="H960" s="115"/>
    </row>
    <row r="961" spans="7:8" ht="15.75" customHeight="1" x14ac:dyDescent="0.25">
      <c r="G961" s="114"/>
      <c r="H961" s="115"/>
    </row>
    <row r="962" spans="7:8" ht="15.75" customHeight="1" x14ac:dyDescent="0.25">
      <c r="G962" s="114"/>
      <c r="H962" s="115"/>
    </row>
    <row r="963" spans="7:8" ht="15.75" customHeight="1" x14ac:dyDescent="0.25">
      <c r="G963" s="114"/>
      <c r="H963" s="115"/>
    </row>
    <row r="964" spans="7:8" ht="15.75" customHeight="1" x14ac:dyDescent="0.25">
      <c r="G964" s="114"/>
      <c r="H964" s="115"/>
    </row>
    <row r="965" spans="7:8" ht="15.75" customHeight="1" x14ac:dyDescent="0.25">
      <c r="G965" s="114"/>
      <c r="H965" s="115"/>
    </row>
    <row r="966" spans="7:8" ht="15.75" customHeight="1" x14ac:dyDescent="0.25">
      <c r="G966" s="114"/>
      <c r="H966" s="115"/>
    </row>
    <row r="967" spans="7:8" ht="15.75" customHeight="1" x14ac:dyDescent="0.25">
      <c r="G967" s="114"/>
      <c r="H967" s="115"/>
    </row>
    <row r="968" spans="7:8" ht="15.75" customHeight="1" x14ac:dyDescent="0.25">
      <c r="G968" s="114"/>
      <c r="H968" s="115"/>
    </row>
    <row r="969" spans="7:8" ht="15.75" customHeight="1" x14ac:dyDescent="0.25">
      <c r="G969" s="114"/>
      <c r="H969" s="115"/>
    </row>
    <row r="970" spans="7:8" ht="15.75" customHeight="1" x14ac:dyDescent="0.25">
      <c r="G970" s="114"/>
      <c r="H970" s="115"/>
    </row>
    <row r="971" spans="7:8" ht="15.75" customHeight="1" x14ac:dyDescent="0.25">
      <c r="G971" s="114"/>
      <c r="H971" s="115"/>
    </row>
    <row r="972" spans="7:8" ht="15.75" customHeight="1" x14ac:dyDescent="0.25">
      <c r="G972" s="114"/>
      <c r="H972" s="115"/>
    </row>
    <row r="973" spans="7:8" ht="15.75" customHeight="1" x14ac:dyDescent="0.25">
      <c r="G973" s="114"/>
      <c r="H973" s="115"/>
    </row>
    <row r="974" spans="7:8" ht="15.75" customHeight="1" x14ac:dyDescent="0.25">
      <c r="G974" s="114"/>
      <c r="H974" s="115"/>
    </row>
    <row r="975" spans="7:8" ht="15.75" customHeight="1" x14ac:dyDescent="0.25">
      <c r="G975" s="114"/>
      <c r="H975" s="115"/>
    </row>
    <row r="976" spans="7:8" ht="15.75" customHeight="1" x14ac:dyDescent="0.25">
      <c r="G976" s="114"/>
      <c r="H976" s="115"/>
    </row>
    <row r="977" spans="7:8" ht="15.75" customHeight="1" x14ac:dyDescent="0.25">
      <c r="G977" s="114"/>
      <c r="H977" s="115"/>
    </row>
    <row r="978" spans="7:8" ht="15.75" customHeight="1" x14ac:dyDescent="0.25">
      <c r="G978" s="114"/>
      <c r="H978" s="115"/>
    </row>
    <row r="979" spans="7:8" ht="15.75" customHeight="1" x14ac:dyDescent="0.25">
      <c r="G979" s="114"/>
      <c r="H979" s="115"/>
    </row>
    <row r="980" spans="7:8" ht="15.75" customHeight="1" x14ac:dyDescent="0.25">
      <c r="G980" s="114"/>
      <c r="H980" s="115"/>
    </row>
    <row r="981" spans="7:8" ht="15.75" customHeight="1" x14ac:dyDescent="0.25">
      <c r="G981" s="114"/>
      <c r="H981" s="115"/>
    </row>
    <row r="982" spans="7:8" ht="15.75" customHeight="1" x14ac:dyDescent="0.25">
      <c r="G982" s="114"/>
      <c r="H982" s="115"/>
    </row>
    <row r="983" spans="7:8" ht="15.75" customHeight="1" x14ac:dyDescent="0.25">
      <c r="G983" s="114"/>
      <c r="H983" s="115"/>
    </row>
    <row r="984" spans="7:8" ht="15.75" customHeight="1" x14ac:dyDescent="0.25">
      <c r="G984" s="114"/>
      <c r="H984" s="115"/>
    </row>
    <row r="985" spans="7:8" ht="15.75" customHeight="1" x14ac:dyDescent="0.25">
      <c r="G985" s="114"/>
      <c r="H985" s="115"/>
    </row>
    <row r="986" spans="7:8" ht="15.75" customHeight="1" x14ac:dyDescent="0.25">
      <c r="G986" s="114"/>
      <c r="H986" s="115"/>
    </row>
    <row r="987" spans="7:8" ht="15.75" customHeight="1" x14ac:dyDescent="0.25">
      <c r="G987" s="114"/>
      <c r="H987" s="115"/>
    </row>
    <row r="988" spans="7:8" ht="15.75" customHeight="1" x14ac:dyDescent="0.25">
      <c r="G988" s="114"/>
      <c r="H988" s="115"/>
    </row>
    <row r="989" spans="7:8" ht="15.75" customHeight="1" x14ac:dyDescent="0.25">
      <c r="G989" s="114"/>
      <c r="H989" s="115"/>
    </row>
    <row r="990" spans="7:8" ht="15.75" customHeight="1" x14ac:dyDescent="0.25">
      <c r="G990" s="114"/>
      <c r="H990" s="115"/>
    </row>
    <row r="991" spans="7:8" ht="15.75" customHeight="1" x14ac:dyDescent="0.25">
      <c r="G991" s="114"/>
      <c r="H991" s="115"/>
    </row>
    <row r="992" spans="7:8" ht="15.75" customHeight="1" x14ac:dyDescent="0.25">
      <c r="G992" s="114"/>
      <c r="H992" s="115"/>
    </row>
    <row r="993" spans="7:8" ht="15.75" customHeight="1" x14ac:dyDescent="0.25">
      <c r="G993" s="114"/>
      <c r="H993" s="115"/>
    </row>
    <row r="994" spans="7:8" ht="15.75" customHeight="1" x14ac:dyDescent="0.25">
      <c r="G994" s="114"/>
      <c r="H994" s="115"/>
    </row>
    <row r="995" spans="7:8" ht="15.75" customHeight="1" x14ac:dyDescent="0.25">
      <c r="G995" s="114"/>
      <c r="H995" s="115"/>
    </row>
    <row r="996" spans="7:8" ht="15.75" customHeight="1" x14ac:dyDescent="0.25">
      <c r="G996" s="114"/>
      <c r="H996" s="115"/>
    </row>
    <row r="997" spans="7:8" ht="15.75" customHeight="1" x14ac:dyDescent="0.25">
      <c r="G997" s="114"/>
      <c r="H997" s="115"/>
    </row>
    <row r="998" spans="7:8" ht="15.75" customHeight="1" x14ac:dyDescent="0.25">
      <c r="G998" s="114"/>
      <c r="H998" s="115"/>
    </row>
    <row r="999" spans="7:8" ht="15.75" customHeight="1" x14ac:dyDescent="0.25">
      <c r="G999" s="114"/>
      <c r="H999" s="115"/>
    </row>
    <row r="1000" spans="7:8" ht="15.75" customHeight="1" x14ac:dyDescent="0.25">
      <c r="G1000" s="114"/>
      <c r="H1000" s="115"/>
    </row>
  </sheetData>
  <mergeCells count="95">
    <mergeCell ref="X34:AF34"/>
    <mergeCell ref="AH34:AN34"/>
    <mergeCell ref="AH35:AN40"/>
    <mergeCell ref="AK10:AK13"/>
    <mergeCell ref="AL10:AL13"/>
    <mergeCell ref="AM10:AM13"/>
    <mergeCell ref="AN10:AN13"/>
    <mergeCell ref="AD10:AD13"/>
    <mergeCell ref="AE10:AE13"/>
    <mergeCell ref="AF10:AF13"/>
    <mergeCell ref="AG10:AG13"/>
    <mergeCell ref="AH10:AH13"/>
    <mergeCell ref="AI10:AI13"/>
    <mergeCell ref="AJ10:AJ13"/>
    <mergeCell ref="AC10:AC13"/>
    <mergeCell ref="AD3:AD4"/>
    <mergeCell ref="AE3:AE4"/>
    <mergeCell ref="Y6:Y13"/>
    <mergeCell ref="Z6:Z9"/>
    <mergeCell ref="AA6:AA9"/>
    <mergeCell ref="AB6:AB9"/>
    <mergeCell ref="AE6:AE9"/>
    <mergeCell ref="X6:X9"/>
    <mergeCell ref="X10:X13"/>
    <mergeCell ref="Z10:Z13"/>
    <mergeCell ref="AA10:AA13"/>
    <mergeCell ref="AB10:AB13"/>
    <mergeCell ref="AC21:AN21"/>
    <mergeCell ref="X23:AM23"/>
    <mergeCell ref="AI24:AI25"/>
    <mergeCell ref="AJ24:AJ25"/>
    <mergeCell ref="AK24:AK25"/>
    <mergeCell ref="AL24:AL25"/>
    <mergeCell ref="AM24:AM25"/>
    <mergeCell ref="X21:AA21"/>
    <mergeCell ref="X24:AA24"/>
    <mergeCell ref="AB24:AB25"/>
    <mergeCell ref="AC24:AC25"/>
    <mergeCell ref="AD24:AD25"/>
    <mergeCell ref="AE24:AE25"/>
    <mergeCell ref="AF24:AF25"/>
    <mergeCell ref="AG24:AG25"/>
    <mergeCell ref="AH24:AH25"/>
    <mergeCell ref="X17:AN17"/>
    <mergeCell ref="X18:AN18"/>
    <mergeCell ref="X19:AA19"/>
    <mergeCell ref="AC19:AN19"/>
    <mergeCell ref="X20:AA20"/>
    <mergeCell ref="B1:V1"/>
    <mergeCell ref="B2:V2"/>
    <mergeCell ref="X2:AN2"/>
    <mergeCell ref="AA3:AA4"/>
    <mergeCell ref="AB3:AB4"/>
    <mergeCell ref="AC3:AC4"/>
    <mergeCell ref="AN3:AN4"/>
    <mergeCell ref="AK3:AK4"/>
    <mergeCell ref="AL3:AL4"/>
    <mergeCell ref="AM3:AM4"/>
    <mergeCell ref="AM6:AM9"/>
    <mergeCell ref="AN6:AN9"/>
    <mergeCell ref="AF3:AF4"/>
    <mergeCell ref="AG3:AG4"/>
    <mergeCell ref="AH3:AH4"/>
    <mergeCell ref="AI3:AI4"/>
    <mergeCell ref="AJ3:AJ4"/>
    <mergeCell ref="O9:S9"/>
    <mergeCell ref="T9:V9"/>
    <mergeCell ref="J13:J14"/>
    <mergeCell ref="K13:V13"/>
    <mergeCell ref="G33:G45"/>
    <mergeCell ref="B9:N9"/>
    <mergeCell ref="B10:N10"/>
    <mergeCell ref="O10:V10"/>
    <mergeCell ref="B11:N11"/>
    <mergeCell ref="B12:B14"/>
    <mergeCell ref="G12:J12"/>
    <mergeCell ref="C13:C14"/>
    <mergeCell ref="D13:F13"/>
    <mergeCell ref="G13:G14"/>
    <mergeCell ref="H13:H14"/>
    <mergeCell ref="I13:I14"/>
    <mergeCell ref="B3:V3"/>
    <mergeCell ref="B4:V4"/>
    <mergeCell ref="B6:V7"/>
    <mergeCell ref="B8:N8"/>
    <mergeCell ref="O8:V8"/>
    <mergeCell ref="AK6:AK9"/>
    <mergeCell ref="AL6:AL9"/>
    <mergeCell ref="AC6:AC9"/>
    <mergeCell ref="AD6:AD9"/>
    <mergeCell ref="AF6:AF9"/>
    <mergeCell ref="AG6:AG9"/>
    <mergeCell ref="AH6:AH9"/>
    <mergeCell ref="AI6:AI9"/>
    <mergeCell ref="AJ6:AJ9"/>
  </mergeCells>
  <dataValidations count="3">
    <dataValidation type="list" allowBlank="1" showErrorMessage="1" sqref="AE6 AE10" xr:uid="{00000000-0002-0000-0000-000000000000}">
      <formula1>tipi</formula1>
    </dataValidation>
    <dataValidation type="list" allowBlank="1" showErrorMessage="1" sqref="AD6 AD10" xr:uid="{00000000-0002-0000-0000-000001000000}">
      <formula1>Dimens</formula1>
    </dataValidation>
    <dataValidation type="decimal" allowBlank="1" showErrorMessage="1" sqref="I16:I46" xr:uid="{00000000-0002-0000-0000-000002000000}">
      <formula1>0.0001</formula1>
      <formula2>100000000</formula2>
    </dataValidation>
  </dataValidations>
  <printOptions horizontalCentered="1"/>
  <pageMargins left="0.19685039370078741" right="0.19685039370078741" top="0.39370078740157483" bottom="0.19685039370078741" header="0" footer="0"/>
  <pageSetup paperSize="8" scale="21"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Clinica Ixtlahuacan</cp:lastModifiedBy>
  <dcterms:modified xsi:type="dcterms:W3CDTF">2026-03-26T18:57:01Z</dcterms:modified>
</cp:coreProperties>
</file>