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46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<sst xmlns="http://schemas.openxmlformats.org/spreadsheetml/2006/main" count="267" uniqueCount="166">
  <si>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</si>
  <si>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</si>
  <si>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</si>
  <si>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</si>
  <si>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</si>
  <si>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</si>
  <si>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</si>
  <si>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</si>
  <si>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</si>
  <si>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</si>
  <si>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</si>
  <si>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</si>
  <si>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</si>
  <si>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</si>
  <si>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</si>
  <si>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</si>
  <si>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</si>
  <si>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</si>
  <si>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charset val="134"/>
      </rPr>
      <t xml:space="preserve">PROGRAMA PRESUPUESTARIO:  </t>
    </r>
    <r>
      <rPr>
        <b/>
        <sz val="18"/>
        <color rgb="FF000000"/>
        <rFont val="Arial"/>
        <charset val="134"/>
      </rPr>
      <t>Fomentar el desarrollo sostenible del territorio</t>
    </r>
  </si>
  <si>
    <t>No. ID</t>
  </si>
  <si>
    <t>DIRECCION:  ASEO PÚBLICO</t>
  </si>
  <si>
    <t>0.1.4.4</t>
  </si>
  <si>
    <t xml:space="preserve">ASEO PÚBLICO </t>
  </si>
  <si>
    <t>Componente 24</t>
  </si>
  <si>
    <t>Capacitar a la ciudadanía en reducir el IMPACTO AMBIENTAL NEGATIVO PER CAPITA DE LAS LOCALIDADES, incluso prestando especial atención a la CALIDAD DEL AIRE y la GESTIÓN DE LOS DESECHOS municipales y de otro tipo</t>
  </si>
  <si>
    <t xml:space="preserve">Porcentaje de cambio en el tipo de residuos sólidos por rutas de aseo público, como resultado de la capacitación sobre el impacto negativo en la localidad y municipio. </t>
  </si>
  <si>
    <t>Mide el cambio en el tipo y cantidad de residuos sólidos que se reciben en cada ruta, por localidad y a nivel municipal, como resultado de la concientización de las capacitaciones a la ciudadanía.</t>
  </si>
  <si>
    <t>Eficiencia</t>
  </si>
  <si>
    <t>Gestión</t>
  </si>
  <si>
    <t>(Cantidad de  residuos solidos por tipo por año (7300 Ton) carton, vidrio, fierro, plastico, organico, arcillas, otros  / Total Ton de residuos solidos por tipo por año (7300 Ton) carton, vidrio, fierro, plastico, organico, arcillas, otros  )*100</t>
  </si>
  <si>
    <t>Mensual</t>
  </si>
  <si>
    <t>Porcentaje</t>
  </si>
  <si>
    <t>Ascendente</t>
  </si>
  <si>
    <t xml:space="preserve"> Portal Web del Municipio página de transparencia</t>
  </si>
  <si>
    <t>Se dispone de personal y recursos</t>
  </si>
  <si>
    <r>
      <rPr>
        <sz val="12"/>
        <color theme="1"/>
        <rFont val="Arial"/>
        <charset val="134"/>
      </rPr>
      <t xml:space="preserve">OBJETIVO GENERAL PMDG </t>
    </r>
    <r>
      <rPr>
        <b/>
        <sz val="12"/>
        <color theme="1"/>
        <rFont val="Arial"/>
        <charset val="134"/>
      </rPr>
      <t>FIN</t>
    </r>
    <r>
      <rPr>
        <sz val="12"/>
        <color theme="1"/>
        <rFont val="Arial"/>
        <charset val="134"/>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</si>
  <si>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</si>
  <si>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charset val="134"/>
      </rPr>
      <t xml:space="preserve">OBJETIVO PARTICULAR  </t>
    </r>
    <r>
      <rPr>
        <b/>
        <sz val="12"/>
        <color theme="1"/>
        <rFont val="Arial"/>
        <charset val="134"/>
      </rPr>
      <t>PROPÓSITO</t>
    </r>
    <r>
      <rPr>
        <sz val="12"/>
        <color theme="1"/>
        <rFont val="Arial"/>
        <charset val="134"/>
      </rPr>
      <t xml:space="preserve">:  Cuidar la gestión del territorio a través de implementar las estrategias y políticas públicas establecidas en la actualización del programa de ordenamiento ecológico local (POEL), y del Plan Municipal de Desarrollo Urbano, valorando la generación y destino de los residuos sólidos, la deforestación y cambio de uso de suelo, la explotación de acuíferos, la cobertura forestal, y el mantenimiento de las áreas naturales protegidas, permitiendo el uso responsable y democrático de los recursos naturales en el municipio, se requiere una planeación profesional en torno a la infraestructura que requiere el municipio, sobre todo en el transporte que requiere la población.    </t>
    </r>
  </si>
  <si>
    <t xml:space="preserve">INVERSIÓN ANUAL APROXIMADA EN EL PROCESO O PROYECTO:  </t>
  </si>
  <si>
    <r>
      <rPr>
        <sz val="12"/>
        <color theme="1"/>
        <rFont val="Arial"/>
        <charset val="134"/>
      </rPr>
      <t>ESTRATEGIA</t>
    </r>
    <r>
      <rPr>
        <b/>
        <sz val="12"/>
        <color theme="1"/>
        <rFont val="Arial"/>
        <charset val="134"/>
      </rPr>
      <t xml:space="preserve"> COMPONENTE: </t>
    </r>
    <r>
      <rPr>
        <sz val="12"/>
        <color theme="1"/>
        <rFont val="Arial"/>
        <charset val="134"/>
      </rPr>
      <t xml:space="preserve"> 24.- ASEO PÚBLICO </t>
    </r>
  </si>
  <si>
    <t>1.4.4.1</t>
  </si>
  <si>
    <t>Actividad 24.1</t>
  </si>
  <si>
    <t>Disminuir de manera sustancial la generación de desechos mediante políticas de prevención, REDUCCIÓN, RECICLAJE Y REUTILIZACIÓN</t>
  </si>
  <si>
    <t>PORCENTAJE de reducción de residuos sólidos urbanos recibidos en las rutas de aseo público.</t>
  </si>
  <si>
    <t>Mide la cantidad de personas participantes en capacitación sobre prevención, reducción, reciclaje y reutilización de residuos sólidos urbanos  en la reducción de residuos sólidos por ruta y localidad.</t>
  </si>
  <si>
    <t>(Cantidad de residuos solidos por año (7300 Ton)  por cada una de las 10 rutas de recolección  / Total de residuos solidos por año (7300 Ton)  por cada una de las 10 rutas de recolección analizando la reduccion de Toneladas por ruta  )*100</t>
  </si>
  <si>
    <t xml:space="preserve">ODS 12.- trazar modalidades de consumo y producción sostenibles. Este objetivo consiste en reducir nuestro impacto en el planeta produciendo y consumiendo solamente lo que necesitamos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</si>
  <si>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</si>
  <si>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</si>
  <si>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</si>
  <si>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</si>
  <si>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</si>
  <si>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</si>
  <si>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</si>
  <si>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</si>
  <si>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</si>
  <si>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</si>
  <si>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</si>
  <si>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</si>
  <si>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</si>
  <si>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</si>
  <si>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</si>
  <si>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</si>
  <si>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</si>
  <si>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</si>
  <si>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</si>
  <si>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</si>
  <si>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</si>
  <si>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</si>
  <si>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charset val="134"/>
      </rPr>
      <t>Fraccionamiento Valle de los olivos II y III</t>
    </r>
    <r>
      <rPr>
        <sz val="11"/>
        <color theme="1"/>
        <rFont val="Arial"/>
        <charset val="134"/>
      </rPr>
      <t xml:space="preserve">; Solicitan implementar un programa de trabajo de aseo, tanto de la ruta del camión como de limpieza de calles, que incluya una bitácora con firma de ciudadanos que verifiquen las actividades realizadas y los horarios de realización, tanto para el camión recolector como para las cuadrillas de limpieza de calles. </t>
    </r>
  </si>
  <si>
    <t>x</t>
  </si>
  <si>
    <t xml:space="preserve">Se implementa plan de accion donde la cuadrilla de limpieza van a la localidad mencionada  a realizar la debida limpieza de las calles, banuqetas y espacios publicos que benefician a la ciudadania asi como se emplea un mayor control en las rutas de los camiones recolectores para evitar asi la propagacion de residuos </t>
  </si>
  <si>
    <t>supervisiones</t>
  </si>
  <si>
    <t xml:space="preserve">SISTEMA DE SEGUIMIENTO Y EVALUACIÓN  / INDICADORES </t>
  </si>
  <si>
    <r>
      <rPr>
        <b/>
        <sz val="11"/>
        <color theme="1"/>
        <rFont val="Arial"/>
        <charset val="134"/>
      </rPr>
      <t xml:space="preserve">Localidad de Huerta Vieja; </t>
    </r>
    <r>
      <rPr>
        <sz val="11"/>
        <color theme="1"/>
        <rFont val="Arial"/>
        <charset val="134"/>
      </rPr>
      <t xml:space="preserve">Solicitan implementar un programa de supervisión al servicio de aseo, sobre todo en sus rutas, ya que con frecuencia no pasa o pasa fuera de horario, ocasionando que los perros tiren la basura, en la supervisión que se verifique los horarios, a los ciudadanos que sacan la basura fuera de horario, y otras variables que permitan mejorar el servicio. </t>
    </r>
  </si>
  <si>
    <t>X</t>
  </si>
  <si>
    <t xml:space="preserve">Se implementa mayor control sobre las ruta de los camiones recolectores para asi evitar los accidentes que mencionan los ciudadanos, de igual manera se mantiene al tanto de los horarios en los que pasa el camion recolector en esta localidad para mejorar el servicio  a la ciudadania </t>
  </si>
  <si>
    <t>Supervisiones</t>
  </si>
  <si>
    <t>Municipio de Ixtlahuacán de los Membrillos, Jal.</t>
  </si>
  <si>
    <r>
      <rPr>
        <b/>
        <sz val="11"/>
        <color theme="1"/>
        <rFont val="Arial"/>
        <charset val="134"/>
      </rPr>
      <t xml:space="preserve">Localidad La Cañada; </t>
    </r>
    <r>
      <rPr>
        <sz val="11"/>
        <color theme="1"/>
        <rFont val="Arial"/>
        <charset val="134"/>
      </rPr>
      <t xml:space="preserve">Encuentran el problema de que las calles están muy sucias, que no se recolecta la basura del arroyo, que el camión de ruta de aseo no sube a toda la ruta que solo llega hasta la tienda, que la plaza pública está muy sucia y abandonada en su imagen. </t>
    </r>
  </si>
  <si>
    <t>Se implementa el plan de la cuadrilla de limpieza en esta localidad para asi mejorar el aspecto visual de las calles, banquetas y espacios publicos de la ciudadania, asi como se toma accion para ver la manera de que el camion recolector pueda completar su respectiva ruta completa en esta comunidad y asi dar un mejor servicio a los ciudadanos.</t>
  </si>
  <si>
    <t>DIRECCION MUNICIPAL:</t>
  </si>
  <si>
    <t>ASEO PÚBLICO</t>
  </si>
  <si>
    <r>
      <rPr>
        <b/>
        <sz val="11"/>
        <color theme="1"/>
        <rFont val="Arial"/>
        <charset val="134"/>
      </rPr>
      <t xml:space="preserve">Localidad Santa Rosa; </t>
    </r>
    <r>
      <rPr>
        <sz val="11"/>
        <color theme="1"/>
        <rFont val="Arial"/>
        <charset val="134"/>
      </rPr>
      <t xml:space="preserve">Solicitan se solucione la basura que hay en las calles por los perros que rompen las bolsas, aparte de dar mal aspecto huele feo, muchas veces la gente a propósito saca la basura, la apertura de la perrera resolvería en mucho el problema. </t>
    </r>
  </si>
  <si>
    <t>Se implementa el plan de la cuadrilla de limpieza en esta localidad para atender las necesidades de los ciudadanos respecto al mal olor, se invita a la ciudadania a respetar los horarios en los que pasa el camion recolector en su comunidad para evitar el problema de la esparcion de basura por los perros de igual forma se invita a tomar cartas en el asunto de una perrera</t>
  </si>
  <si>
    <t>NOMBRE DEL PROGRAMA PRESUPUESTARIO:</t>
  </si>
  <si>
    <t>Fomentar el desarrollo sostenible del territorio</t>
  </si>
  <si>
    <r>
      <rPr>
        <b/>
        <sz val="11"/>
        <color theme="1"/>
        <rFont val="Arial"/>
        <charset val="134"/>
      </rPr>
      <t xml:space="preserve">Localidad Puerta del Sol; </t>
    </r>
    <r>
      <rPr>
        <sz val="11"/>
        <color theme="1"/>
        <rFont val="Arial"/>
        <charset val="134"/>
      </rPr>
      <t xml:space="preserve">Solicitan tener más vigilancia de la gente cuando dejan su basura en la calle, para sancionarla si es fuera de horario o lugar inadecuado. </t>
    </r>
  </si>
  <si>
    <t xml:space="preserve">Se pide el apoyo a autoridades vecinales de esta localidad para tomar cartas en el asunto </t>
  </si>
  <si>
    <t>NOMBRE DEL INDICADOR ESTRATEGICO:</t>
  </si>
  <si>
    <r>
      <rPr>
        <b/>
        <sz val="16"/>
        <color rgb="FFFFFFFF"/>
        <rFont val="Calibri"/>
        <charset val="134"/>
      </rPr>
      <t>Índice Municipal de Medio Ambiente que integra el comportamiento de las 10 diferentes variables mencionadas en el resumen narrativo del indicador.</t>
    </r>
    <r>
      <rPr>
        <sz val="16"/>
        <color rgb="FFFFFFFF"/>
        <rFont val="Calibri"/>
        <charset val="134"/>
      </rPr>
      <t xml:space="preserve"> (Fortalecer la gestión del territorio con la IMPLEMENTACION  del </t>
    </r>
    <r>
      <rPr>
        <b/>
        <sz val="16"/>
        <color rgb="FFFFFFFF"/>
        <rFont val="Calibri"/>
        <charset val="134"/>
      </rPr>
      <t>Programa de Ordenamiento Ecológico Local (POEL)</t>
    </r>
    <r>
      <rPr>
        <sz val="16"/>
        <color rgb="FFFFFFFF"/>
        <rFont val="Calibri"/>
        <charset val="134"/>
      </rPr>
      <t xml:space="preserve">, valorando la GESTION de  </t>
    </r>
    <r>
      <rPr>
        <b/>
        <sz val="16"/>
        <color rgb="FFFFFFFF"/>
        <rFont val="Calibri"/>
        <charset val="134"/>
      </rPr>
      <t>residuos sólidos</t>
    </r>
    <r>
      <rPr>
        <sz val="16"/>
        <color rgb="FFFFFFFF"/>
        <rFont val="Calibri"/>
        <charset val="134"/>
      </rPr>
      <t xml:space="preserve">,  </t>
    </r>
    <r>
      <rPr>
        <b/>
        <sz val="16"/>
        <color rgb="FFFFFFFF"/>
        <rFont val="Calibri"/>
        <charset val="134"/>
      </rPr>
      <t>deforestación</t>
    </r>
    <r>
      <rPr>
        <sz val="16"/>
        <color rgb="FFFFFFFF"/>
        <rFont val="Calibri"/>
        <charset val="134"/>
      </rPr>
      <t xml:space="preserve">,  </t>
    </r>
    <r>
      <rPr>
        <b/>
        <sz val="16"/>
        <color rgb="FFFFFFFF"/>
        <rFont val="Calibri"/>
        <charset val="134"/>
      </rPr>
      <t>CAMBIO de uso de suelo</t>
    </r>
    <r>
      <rPr>
        <sz val="16"/>
        <color rgb="FFFFFFFF"/>
        <rFont val="Calibri"/>
        <charset val="134"/>
      </rPr>
      <t xml:space="preserve">, </t>
    </r>
    <r>
      <rPr>
        <b/>
        <sz val="16"/>
        <color rgb="FFFFFFFF"/>
        <rFont val="Calibri"/>
        <charset val="134"/>
      </rPr>
      <t>EXPLOTACION de acuíferos</t>
    </r>
    <r>
      <rPr>
        <sz val="16"/>
        <color rgb="FFFFFFFF"/>
        <rFont val="Calibri"/>
        <charset val="134"/>
      </rPr>
      <t xml:space="preserve">, </t>
    </r>
    <r>
      <rPr>
        <b/>
        <sz val="16"/>
        <color rgb="FFFFFFFF"/>
        <rFont val="Calibri"/>
        <charset val="134"/>
      </rPr>
      <t>cobertura forestal</t>
    </r>
    <r>
      <rPr>
        <sz val="16"/>
        <color rgb="FFFFFFFF"/>
        <rFont val="Calibri"/>
        <charset val="134"/>
      </rPr>
      <t xml:space="preserve">, </t>
    </r>
    <r>
      <rPr>
        <b/>
        <sz val="16"/>
        <color rgb="FFFFFFFF"/>
        <rFont val="Calibri"/>
        <charset val="134"/>
      </rPr>
      <t>MANTENIMIENTO de áreas</t>
    </r>
    <r>
      <rPr>
        <sz val="16"/>
        <color rgb="FFFFFFFF"/>
        <rFont val="Calibri"/>
        <charset val="134"/>
      </rPr>
      <t xml:space="preserve"> naturales protegidas, uso RESPONSABLE de los </t>
    </r>
    <r>
      <rPr>
        <b/>
        <sz val="16"/>
        <color rgb="FFFFFFFF"/>
        <rFont val="Calibri"/>
        <charset val="134"/>
      </rPr>
      <t>recursos naturales</t>
    </r>
    <r>
      <rPr>
        <sz val="16"/>
        <color rgb="FFFFFFFF"/>
        <rFont val="Calibri"/>
        <charset val="134"/>
      </rPr>
      <t>, PLANEACION de la</t>
    </r>
    <r>
      <rPr>
        <b/>
        <sz val="16"/>
        <color rgb="FFFFFFFF"/>
        <rFont val="Calibri"/>
        <charset val="134"/>
      </rPr>
      <t xml:space="preserve"> infraestructura</t>
    </r>
    <r>
      <rPr>
        <sz val="16"/>
        <color rgb="FFFFFFFF"/>
        <rFont val="Calibri"/>
        <charset val="134"/>
      </rPr>
      <t xml:space="preserve">, sobre todo el </t>
    </r>
    <r>
      <rPr>
        <b/>
        <sz val="16"/>
        <color rgb="FFFFFFFF"/>
        <rFont val="Calibri"/>
        <charset val="134"/>
      </rPr>
      <t xml:space="preserve">TRANSPORTE </t>
    </r>
    <r>
      <rPr>
        <sz val="16"/>
        <color rgb="FFFFFFFF"/>
        <rFont val="Calibri"/>
        <charset val="134"/>
      </rPr>
      <t>que requiere la población.)</t>
    </r>
  </si>
  <si>
    <r>
      <rPr>
        <b/>
        <sz val="11"/>
        <color theme="1"/>
        <rFont val="Arial"/>
        <charset val="134"/>
      </rPr>
      <t>Fraccionamiento Girasoles</t>
    </r>
    <r>
      <rPr>
        <sz val="11"/>
        <color theme="1"/>
        <rFont val="Arial"/>
        <charset val="134"/>
      </rPr>
      <t>; Solicitan estandarizar el horario en el que pasa el camión de basura, ya que pasan muy temprano y no alcanzan a subirla al camión, o día que No pasa, se propone un proyecto de seguimiento a través de una bitácora de seguimiento conjuntamente con la ciudadanía.</t>
    </r>
  </si>
  <si>
    <t>Se implementara un plan de cambio de horario de rutas para esta comunidad donde no perjudique a las demas rutas del camion recolector y donde se puedan atender las necesidades de la comunidad</t>
  </si>
  <si>
    <t xml:space="preserve">AÑO: </t>
  </si>
  <si>
    <r>
      <rPr>
        <b/>
        <sz val="11"/>
        <color theme="1"/>
        <rFont val="Arial"/>
        <charset val="134"/>
      </rPr>
      <t xml:space="preserve">Localidad Casas Bali; </t>
    </r>
    <r>
      <rPr>
        <sz val="11"/>
        <color theme="1"/>
        <rFont val="Arial"/>
        <charset val="134"/>
      </rPr>
      <t xml:space="preserve">Los vecinos tiran basura, el camión de aseo no pasa todos los días, y eso afecta la imagen de la localidad, por lo que se solicita vigilancia, y alternativas para corregir. </t>
    </r>
  </si>
  <si>
    <t>Se implementara un plan de accion donde se verifiqeun los dias que pasa el camion recolector y donde se asegure que realiza su ruta completa por esta comunidad, al igual que se enviara a la cuadrilla de limpieza de manera seguida para manetner una imagen limpia de esta localidad, se invita a buscar alternativas de vigilancia entre vecinos o con la autoridad correspondiente</t>
  </si>
  <si>
    <t>AVANCE MENSUAL</t>
  </si>
  <si>
    <r>
      <rPr>
        <b/>
        <sz val="11"/>
        <color theme="1"/>
        <rFont val="Arial"/>
        <charset val="134"/>
      </rPr>
      <t xml:space="preserve">Localidad Residencia la Capilla; </t>
    </r>
    <r>
      <rPr>
        <sz val="11"/>
        <color theme="1"/>
        <rFont val="Arial"/>
        <charset val="134"/>
      </rPr>
      <t xml:space="preserve">Informan que el personal de aseo No se lleva la basura doméstica si no se les da dinero, solicitan se hable con ellos o se cambien de ruta, que falta 
limpieza en las calles. </t>
    </r>
  </si>
  <si>
    <t>Se tratara el tema con el personal de esta ruta</t>
  </si>
  <si>
    <t>Proyectos a desarrollar</t>
  </si>
  <si>
    <r>
      <rPr>
        <b/>
        <sz val="11"/>
        <color theme="1"/>
        <rFont val="Arial"/>
        <charset val="134"/>
      </rPr>
      <t xml:space="preserve">Fraccionamiento Sabinos IV; </t>
    </r>
    <r>
      <rPr>
        <sz val="11"/>
        <color theme="1"/>
        <rFont val="Arial"/>
        <charset val="134"/>
      </rPr>
      <t xml:space="preserve">Se denuncia mucha suciedad en las calles por falta de constancia de la ruta o no pasa los días establecidos, aunado a esto la proliferación de viviendas solas o saqueadas por paracaidistas, se propone la necesidad permanente 
de supervisión. </t>
    </r>
  </si>
  <si>
    <t>Se implementa plan de accion con la cuadrilla de limpieza y se atiende la situacion de la ruta de camion correspondiente para satisfacer las necesidades de esta localidad</t>
  </si>
  <si>
    <t>Cantidad de Proyectos</t>
  </si>
  <si>
    <t>Tiempo Transcurrido</t>
  </si>
  <si>
    <t>Avances x Proyecto</t>
  </si>
  <si>
    <r>
      <rPr>
        <b/>
        <sz val="11"/>
        <color theme="1"/>
        <rFont val="Arial"/>
        <charset val="134"/>
      </rPr>
      <t xml:space="preserve">Localidad Lomas de Atequiza; </t>
    </r>
    <r>
      <rPr>
        <sz val="11"/>
        <color theme="1"/>
        <rFont val="Arial"/>
        <charset val="134"/>
      </rPr>
      <t xml:space="preserve">Mencionan que el camión de basura solo pasa un día por semana, que pase más veces durante la semana, que la calle Emiliano Zapata se usa de basurero. </t>
    </r>
  </si>
  <si>
    <t>Se toma en cuenta la iniciativa ciudadana y se implementara un cambio en la ruta del camion establecido para esta comunidad</t>
  </si>
  <si>
    <t xml:space="preserve">PORCENTAJE de cumplimiento de las propuestas ciudadanas </t>
  </si>
  <si>
    <r>
      <rPr>
        <b/>
        <sz val="11"/>
        <color theme="1"/>
        <rFont val="Arial"/>
        <charset val="134"/>
      </rPr>
      <t>Localidad Lomas de la Capilla</t>
    </r>
    <r>
      <rPr>
        <sz val="11"/>
        <color theme="1"/>
        <rFont val="Arial"/>
        <charset val="134"/>
      </rPr>
      <t>;  Solicitan se mejore el acopio de desechos urbanos y domésticos en las calles, pero los perros la tiran cuando la sacan afuera de la casa, que se pongan contenedores, u otro camión, o que pase más veces el camión, que el delegado les dé seguimiento a los que sacan la basura para organizarlos.</t>
    </r>
  </si>
  <si>
    <t>Se ve la posibilidad de ampliar los dias de recoleccion en dicha comunidad</t>
  </si>
  <si>
    <t>COMPONENTE (PORCENTAJE de cumplimiento de las atribuciones y obligaciones)</t>
  </si>
  <si>
    <r>
      <rPr>
        <b/>
        <sz val="11"/>
        <color theme="1"/>
        <rFont val="Arial"/>
        <charset val="134"/>
      </rPr>
      <t xml:space="preserve">Fraccionamiento Sabinos II; </t>
    </r>
    <r>
      <rPr>
        <sz val="11"/>
        <color theme="1"/>
        <rFont val="Arial"/>
        <charset val="134"/>
      </rPr>
      <t>Los vecinos denuncian que hay mucha basura amontonada en algunas calles, misma que bloque las alcantarillas, han reportado dicha basura, pero no reciben respuesta.</t>
    </r>
  </si>
  <si>
    <t xml:space="preserve">Se implementa plan de accion con la cuadrilla de limpieza y recoleccion </t>
  </si>
  <si>
    <t>Actividades institucionales</t>
  </si>
  <si>
    <r>
      <rPr>
        <b/>
        <sz val="11"/>
        <color theme="1"/>
        <rFont val="Arial"/>
        <charset val="134"/>
      </rPr>
      <t xml:space="preserve">Localidad de Cedros; </t>
    </r>
    <r>
      <rPr>
        <sz val="11"/>
        <color theme="1"/>
        <rFont val="Arial"/>
        <charset val="134"/>
      </rPr>
      <t xml:space="preserve">Mencionan que hay personal de aseo que no hace la función, hay calles sucias, que el camión de aseo pase más días ya que en ocasiones No entra, que las personas sacan su basura y la dejan en la calle. </t>
    </r>
  </si>
  <si>
    <t>Se implementa plan de limpieza de calles con la cuadrilla de limpieza y se trata el tema de los recolectores correspondientes a dicha comunidad</t>
  </si>
  <si>
    <t>Actividades para la Guía del Desempeño Municipal</t>
  </si>
  <si>
    <r>
      <rPr>
        <b/>
        <sz val="11"/>
        <color theme="1"/>
        <rFont val="Arial"/>
        <charset val="134"/>
      </rPr>
      <t xml:space="preserve">Localidad de Buenavista; </t>
    </r>
    <r>
      <rPr>
        <sz val="11"/>
        <color theme="1"/>
        <rFont val="Arial"/>
        <charset val="134"/>
      </rPr>
      <t xml:space="preserve">Consideran que es necesario pasen más frecuente a recoger la basura en la Plaza Pública, documentar la frecuencia en bitácora e informar a delegado. </t>
    </r>
  </si>
  <si>
    <t>Se toma accion a dicha peticion</t>
  </si>
  <si>
    <t>Actividades para  Indicadores compatibles con el Estado</t>
  </si>
  <si>
    <t>INSTITUCIONALES / Dirección</t>
  </si>
  <si>
    <t>Actividades para Indicadores PACmetro/SIMER</t>
  </si>
  <si>
    <t>Realizar un proyecto justificando la necesidad de tener unidades nuevas ya que actualmente algunas compactadoras ya están en sus últimos tiempos de uso y además se les invierte mucho dinero para que sigan funcionando</t>
  </si>
  <si>
    <t xml:space="preserve">Se realiza un proyecto donde se muestran las condiciones de todas las unidades compactadoras para mostrar asi como se requiere cambiar algunas de ellas por unidades mas nuevas para asi evitar gastos en reparaciones, piezas nuevas, etc; las cuales se requieren con mucha frecuencia perjudicando tambien a las rutas de dichos camiones dañados por lo que afecta tambien a las comunidades ya que cuando el camion compactador sufre alguna reparacion es mas tardado el servicio de recoleccion de residuos en dichas comunidades </t>
  </si>
  <si>
    <t>Actividades para Indicadores de Cuaderno Metropolitano</t>
  </si>
  <si>
    <t>Desarrollar un programa de coordinación para evitar que la basura que se tira en brechas o lotes baldíos y que con el tiempo se convierten en basureros clandestinos, y es tiempo que le restan a las rutas normales.</t>
  </si>
  <si>
    <t xml:space="preserve">Se realiza la campaña de descacharrizacion en las comunidades durante el año para invitar a la poblacion aparticipar para evitar justamente el hecho de de tirar basura en lugares clandestinos </t>
  </si>
  <si>
    <t xml:space="preserve">supervisiones </t>
  </si>
  <si>
    <t>Eficientar el servicio de recolección de basura, a través de mecanismos que mejoren la calidad del servicio</t>
  </si>
  <si>
    <t xml:space="preserve">Se hace una tabla comparativa donde se toman en cuenta los mecanismos que realiza el personal de recoleccion de residuos para asi poder mejorar el servicio de colecta </t>
  </si>
  <si>
    <t xml:space="preserve">Avance de INDICADORES por Dirección y Proyectos   </t>
  </si>
  <si>
    <t>CRITERIOS de cumplimiento de Proyectos por la Dirección</t>
  </si>
  <si>
    <t xml:space="preserve">Aumentar frecuencia de paso de recolección en zonas conflictivas, Km 2 y habitantes atendidos. </t>
  </si>
  <si>
    <t>Con la misma tabla comparativa se toman en cuenta la frecuencia de recoleccion en las zonas mencionadas</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</si>
  <si>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</si>
  <si>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Disminución de puntos conflictivos de basura abandonada y toneladas de basura levantada en cada punto de conflicto.</t>
  </si>
  <si>
    <t xml:space="preserve">Se toma en cuenta la recoleccion de basura abandonada en zonas donde suele abundar e invitar a la poblacion a pedir el servicio de recoleccion en caso de ser escombros o acudir a uno de los puntos de recoleccion que tenemos </t>
  </si>
  <si>
    <t xml:space="preserve">Realizar un mapeo de puntos de conflicto por basura abandonada </t>
  </si>
  <si>
    <t xml:space="preserve">Se buscan las zonas conflictivas para asi tomar accion </t>
  </si>
  <si>
    <t xml:space="preserve">Campaña permanente de prevención de enfermedades (descacharrización, limpieza de vivienda abandonada, control animal y control de plagas). </t>
  </si>
  <si>
    <t>Se trabaja durante todo el año en estas campañas</t>
  </si>
  <si>
    <t xml:space="preserve">Crear conciencia en los habitantes sobre la importancia de cuidar el medio ambiente a través de la implementación de un programa para la separación de la basura. </t>
  </si>
  <si>
    <t xml:space="preserve">Se invita a la poblacion a separar sus residuos y llevarlos al punto verde ubicado en Ixtlahuacan </t>
  </si>
  <si>
    <t xml:space="preserve">Realizar una campaña permanente de limpieza de carreteras para retirar de la vía pública basura, maleza y escombro, con el fin de crear una imagen agradable para las personas que transiten por estas vialidades </t>
  </si>
  <si>
    <t>Durante todo el año se tienen previstas las fechas correspondientes para realizar dicha campaña</t>
  </si>
  <si>
    <t xml:space="preserve">Realizar una campaña anual para la recolección de cacharros, llantas y objetos que pudieran acumular agua, con el objetivo de prevenir la propagación del mosco transmisor del dengue. </t>
  </si>
  <si>
    <t xml:space="preserve">Se tiene prevista esta campaña cada año en todo el municipio </t>
  </si>
  <si>
    <t>INSTITUCIONALES / Guía del Desempeño Municipal</t>
  </si>
  <si>
    <t>Que el reglamento municipal para la prestación del servicio público de aseo público contenga: Disposiciones generales (servicios que administra el municipio y sus alcances), Autoridades municipales encargadas de la prestación y sus facultades, Derechos de los usuarios respecto a los servicios públicos, Sanciones a las que puede hacerse acreedor un usuario, Medios de impugnación y órganos encargados de dirimir controversias, Reglamenta el servicio de limpia y recolección.</t>
  </si>
  <si>
    <t xml:space="preserve">El reglamento cuenta con sus respectivas disposiciones , autoridades, derechos de los usuarios y sanciones </t>
  </si>
  <si>
    <t xml:space="preserve">Estructura administrativa para la prestación de los servicios públicos: a) Unidad(es) administrativa(s) de servicios públicos en el organigrama de la administración pública municipal. b) Manual de organización de cada unidad administrativa responsable de la prestación de los servicios públicos. c) Nombramiento oficial del director o directores responsables. d) Lista de proyectos con presupuesto tendientes a mejorar los servicios públicos (sin considerar gasto corriente). </t>
  </si>
  <si>
    <t xml:space="preserve">Se cuenta con una estructura administrativa conformada por jefe, secretaria, choferes, aseadores y recolectores donde cada grupo cuenta con su respectivo organigrama y manual administrativo con respectivas actividades, se cuenta con el nombramiento oficial del director y con una lista de proyectos </t>
  </si>
  <si>
    <t xml:space="preserve">Diagnóstico situación de limpia, recolección, traslado, tratamiento y disposición final de residuos: a) Número de tramos de calle. b) Número de tramos de calle que disponen del servicio de limpia. c) Número de parques y jardines en el municipio. d) Número de parques y jardines que carecen del servicio de limpia. e) Número de tiraderos a cielo abierto operando en el municipio. f) Número de sitios de disposición final de residuos sólidos con autorización del gobierno del estado. g) Número de toneladas de residuos sólidos que se generan en el municipio. h) Número de toneladas de residuos sólidos dispuestas en un sitio que cumple con lo establecido en la NOM-083. </t>
  </si>
  <si>
    <t>Programa operativo anual para la prestación del servicio público: a) Objetivos. b) Responsables. c) Calendario de actividades. d) Resultados esperados h) Metas del servicio de limpia y recolección. i) Metas del servicio de traslado, tratamiento y disposición final de residuos.</t>
  </si>
  <si>
    <t xml:space="preserve">Objetivos: Mantener cada espacio publico del municipio de Ixtlahuacan de los Membrillos limpio y sin residuos 
Responsables: Jefe de Aseo Publico a cargo, recolectores, choferes y barrenderos 
Calendario de Actividades: 
Enero	Febrero	Marzo	Abril	Mayo	Junio
Recolección diaria en las diferentes localidades del municipio
Recolección de residuos en parques, tianguis, plazas y fraccionamientos
Limpia de las avenidas principales, caminos y carreteras	Recolección diaria en las diferentes localidades del municipio 
Recolección de residuos en parques, tianguis, plazas y fraccionamientos
Limpia de las avenidas principales, caminos y carreteras	Recolección diaria en las diferentes localidades del municipio 
Recolección de residuos en parques, tianguis, plazas y fraccionamientos
Limpia de las avenidas principales, caminos y carreteras	Recolección diaria en las diferentes localidades del municipio 
Recolección de residuos en parques, tianguis, plazas y fraccionamientos
Limpia de las avenidas principales , caminos y carreteras
Ayuda en la recolección de los festejos del día del niño	Recolección diaria en las diferentes localidades del municipio
Recolección de residuos en parques, tianguis, plazas y fraccionamientos
Limpia de las avenidas principales, caminos y carreteras
Ayuda en la recolección de los festejos del día de las madres y el maestro	Recolección diaria en las diferentes localidades del municipio 
Recolección de residuos en parques, tianguis, plazas y fraccionamientos
Limpia de las avenidas principales, caminos y carreteras
Campaña de descaharrizacion
Julio 	Agosto	Septiembre	Octubre	Noviembre	Diciembre
Recolección diaria en las diferentes localidades del municipio
Recolección de residuos en parques, tianguis, plazas y fraccionamientos
Limpia de las avenidas principales, caminos y carreteras
Limpieza y recolección de residuos de la plaza principal por los festejos de las fiestas patronales de Ixtlahuacan	Recolección diaria en las diferentes localidades del municipio 
Recolección de residuos en parques, tianguis, plazas y fraccionamientos
Limpia de las avenidas principales, caminos y carreteras
Limpieza y recolección de residuos de la plaza principal por los festejos del festival del membrillo en cabecera municipal
Participación en carros alegóricos del desfile del festival
	Recolección diaria en las diferentes localidades del municipio 
Recolección de residuos en parques, tianguis, plazas y fraccionamientos
Limpia de las avenidas principales, caminos y carreteras
Limpieza y recolección de residuos de los festejos de septiembre	Recolección diaria en las diferentes localidades del municipio
Recolección de residuos en parques, tianguis, plazas y fraccionamientos
Limpia de las avenidas principales, caminos y carreteras
Participación en el informe de gobierno compartiendo datos estadísticos de la oficina de Aseo	Recolección diaria en las diferentes localidades del municipio
Recolección de residuos en parques, tianguis, plazas y fraccionamientos 
Limpia de las avenidas principales, caminos y carreteras
Limpieza  y recolección de residuos de los festejos por el día de muertos
Limpieza de cementerios del municipio
Participación en el desfile inaugural y en altares	Recoleccion diaria en las diferentes localidades del municipio
Recolección de residuos en paruqes, tianguis, plazas y fraccionamientos
Limpia de las avenidas principales, caminos y carreteras
Limpieza y recolección de residuos de los festejos por las posadas navideñas en cabecera municipal
Participación en el desfile navideño de cada año 
Durante el año también se atienden reportes para limpia de calles en diferentes localidades, así como apoyo continuo a las diferentes festividades de cada comunidad.
Resultados esperados: Mantener un municipio limpio y cumplir con el calendario de actividades
Metas del servicio de limpia y recolección: Recolectar en tiempo y forma los residuos de cada comunidad del municipio 
Metas del servicio de traslado, tratamiento y disposición final de residuos: Recolectar en tiempo y forma los residuos así como llevarlos a su disposición final sin contratiempos para que manejen de la mejor manera los desechos sólidos-urbanos. </t>
  </si>
  <si>
    <t xml:space="preserve">Cartera de proyectos para mejorar la prestación de los servicios públicos: a) Nombre (de cada proyecto). b) Objetivo (de cada proyecto). c) Unidad administrativa responsable (de cada proyecto). d) Cronograma (calendario de actividades de cada proyecto). e) f) Alcance (entregables o productos de cada proyecto). Costo (presupuesto de cada proyecto). g) Ficha de indicadores de seguimiento (de cada proyecto). </t>
  </si>
  <si>
    <t>Proyecto 1 
Nombre: Limpieza Permanente en Fraccionamientos
Objetivo: Mantener limpia de escombros en fraccionamientos para así evitar la propagación de basura en espacios públicos
Unidad administrativa responsable: Aseo Publico 
Cronograma: 
Alcance: 
Costo: 
Ficha de indicadores de seguimiento:
Proyecto 2
Nombre: Centro de Tranferencia de Residuos
Objetivo: Que los ciudadanos de los fraccionamientos y zonas vulnerables acudan a un centro de acopio a dejar sus escombros para así evitar la propagación de basura en áreas publicas 
Unidad administrativa responsable: Aseo Publico
Cronograma: 
Alcance:
Costo: $2,500.000 Aprox.
Ficha de indicadores de seguimiento:</t>
  </si>
  <si>
    <t xml:space="preserve">Cobertura del servicio de recolección de residuos sólidos: Viviendas particulares habitadas que reciben el servicio de recolección de residuos en el año evaluado, y Total de viviendas particulares habitadas del municipio en el año evaluado. </t>
  </si>
  <si>
    <t>Viviendas particulares habitadas que reciben el servicio de recolección de residuos en el año evaluado:Todas las viviendas habitadas del municipio
Total de viviendas particulares habitadas del municipio en el año evaluado</t>
  </si>
  <si>
    <t>INSTITUCIONALES / Indicadores compatibles con el estado</t>
  </si>
  <si>
    <t xml:space="preserve">Realizar las actividades necesarias para ser un municipio que deposita sus RSU en rellenos sanitarios conforme a la NOM-083-Semarnat 2003 </t>
  </si>
  <si>
    <t>Se cumple con las actividades necesarias por la NOM-083 de Semarnat 2003</t>
  </si>
  <si>
    <t xml:space="preserve">Realizar las actividades necesarias para ser un municipio con ordenamientos territoriales y Regionales actualizados y armonizados con instrumentos superiores, que mide el avance a nivel municipal en la implementación de un modelo de gestión integral de los residuos que reduzca su generación, optimice su separación y valorización, fortalezca la economía circular, incremente la participación ciudadana y mitigue los efectos sobre los ecosistemas, la salud pública y las emisiones de GyCEI. </t>
  </si>
  <si>
    <t>Se cumple con las actividades necesarias que solicita nuestro municipio con ordenamientos territoriales y Regionales actualizados y armonizados con isntrumentos superiores, midiendo asi el avance  a nivel municipal en la implementacion de un modelo de gestion integral de los residuos que reduzca su generacion y optimice su separacion y valorizacion.</t>
  </si>
  <si>
    <t>INSTITUCIONALES /Indicadores municipales PACmetro/SIMER</t>
  </si>
  <si>
    <t>INSTITUCIONALES /Indicadores del Cuaderno Metropolitano</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</si>
</sst>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0.0"/>
  </numFmts>
  <fonts count="77">
    <font>
      <sz val="11"/>
      <color theme="1"/>
      <name val="Calibri"/>
      <charset val="134"/>
      <scheme val="minor"/>
    </font>
    <font>
      <sz val="10"/>
      <color theme="1"/>
      <name val="Arial"/>
      <charset val="134"/>
    </font>
    <font>
      <b/>
      <sz val="18"/>
      <color rgb="FF000000"/>
      <name val="Arial"/>
      <charset val="134"/>
    </font>
    <font>
      <sz val="12"/>
      <color rgb="FF000000"/>
      <name val="Arial"/>
      <charset val="134"/>
    </font>
    <font>
      <b/>
      <sz val="14"/>
      <color theme="0"/>
      <name val="Arial"/>
      <charset val="134"/>
    </font>
    <font>
      <sz val="11"/>
      <name val="Calibri"/>
      <charset val="134"/>
      <scheme val="minor"/>
    </font>
    <font>
      <sz val="12"/>
      <color theme="1"/>
      <name val="Arial"/>
      <charset val="134"/>
    </font>
    <font>
      <b/>
      <sz val="12"/>
      <color theme="1"/>
      <name val="Arial"/>
      <charset val="134"/>
    </font>
    <font>
      <b/>
      <sz val="10"/>
      <color theme="1"/>
      <name val="Arial"/>
      <charset val="134"/>
    </font>
    <font>
      <b/>
      <sz val="12"/>
      <color rgb="FFBDDF41"/>
      <name val="Arial"/>
      <charset val="134"/>
    </font>
    <font>
      <b/>
      <sz val="7"/>
      <color theme="1"/>
      <name val="Arial"/>
      <charset val="134"/>
    </font>
    <font>
      <b/>
      <sz val="8"/>
      <color theme="1"/>
      <name val="Arial"/>
      <charset val="134"/>
    </font>
    <font>
      <b/>
      <sz val="9"/>
      <color theme="1"/>
      <name val="Arial"/>
      <charset val="134"/>
    </font>
    <font>
      <sz val="11"/>
      <color theme="1"/>
      <name val="Arial"/>
      <charset val="134"/>
    </font>
    <font>
      <sz val="9"/>
      <color theme="1"/>
      <name val="Arial"/>
      <charset val="134"/>
    </font>
    <font>
      <b/>
      <sz val="12"/>
      <color rgb="FF000000"/>
      <name val="Arial"/>
      <charset val="134"/>
    </font>
    <font>
      <sz val="11"/>
      <color rgb="FF7030A0"/>
      <name val="Arial"/>
      <charset val="134"/>
    </font>
    <font>
      <b/>
      <sz val="11"/>
      <color theme="1"/>
      <name val="Arial"/>
      <charset val="134"/>
    </font>
    <font>
      <sz val="8"/>
      <color theme="1"/>
      <name val="Arial"/>
      <charset val="134"/>
    </font>
    <font>
      <sz val="9"/>
      <color rgb="FF000000"/>
      <name val="Arial"/>
      <charset val="134"/>
    </font>
    <font>
      <b/>
      <sz val="10"/>
      <color rgb="FFD0CECE"/>
      <name val="Arial"/>
      <charset val="134"/>
    </font>
    <font>
      <b/>
      <sz val="10"/>
      <color rgb="FF17365D"/>
      <name val="Arial"/>
      <charset val="134"/>
    </font>
    <font>
      <b/>
      <sz val="14"/>
      <color rgb="FF000000"/>
      <name val="Calibri"/>
      <charset val="134"/>
    </font>
    <font>
      <b/>
      <sz val="18"/>
      <color rgb="FFFFFFFF"/>
      <name val="Arial"/>
      <charset val="134"/>
    </font>
    <font>
      <sz val="12"/>
      <color theme="1"/>
      <name val="Calibri"/>
      <charset val="134"/>
    </font>
    <font>
      <b/>
      <sz val="11"/>
      <color rgb="FF000000"/>
      <name val="Arial"/>
      <charset val="134"/>
    </font>
    <font>
      <b/>
      <sz val="14"/>
      <color rgb="FFFFFFFF"/>
      <name val="Arial"/>
      <charset val="134"/>
    </font>
    <font>
      <sz val="11"/>
      <color rgb="FF000000"/>
      <name val="Arial"/>
      <charset val="134"/>
    </font>
    <font>
      <sz val="16"/>
      <color theme="1"/>
      <name val="Arial"/>
      <charset val="134"/>
    </font>
    <font>
      <sz val="11"/>
      <color theme="1"/>
      <name val="Calibri"/>
      <charset val="134"/>
    </font>
    <font>
      <b/>
      <sz val="28"/>
      <color rgb="FFFFFFFF"/>
      <name val="Arial"/>
      <charset val="134"/>
    </font>
    <font>
      <b/>
      <sz val="36"/>
      <color rgb="FFFFFFFF"/>
      <name val="Calibri"/>
      <charset val="134"/>
    </font>
    <font>
      <b/>
      <sz val="18"/>
      <color rgb="FF000000"/>
      <name val="Calibri"/>
      <charset val="134"/>
    </font>
    <font>
      <b/>
      <sz val="11"/>
      <color rgb="FF000000"/>
      <name val="Calibri"/>
      <charset val="134"/>
    </font>
    <font>
      <b/>
      <sz val="16"/>
      <color rgb="FF000000"/>
      <name val="Arial"/>
      <charset val="134"/>
    </font>
    <font>
      <sz val="14"/>
      <color theme="1"/>
      <name val="Calibri"/>
      <charset val="134"/>
    </font>
    <font>
      <b/>
      <sz val="9"/>
      <color rgb="FF000000"/>
      <name val="Calibri"/>
      <charset val="134"/>
    </font>
    <font>
      <sz val="9"/>
      <color rgb="FF000000"/>
      <name val="Calibri"/>
      <charset val="134"/>
    </font>
    <font>
      <b/>
      <sz val="26"/>
      <color rgb="FFFFFFFF"/>
      <name val="Calibri"/>
      <charset val="134"/>
    </font>
    <font>
      <sz val="11"/>
      <color rgb="FF000000"/>
      <name val="Calibri"/>
      <charset val="134"/>
    </font>
    <font>
      <b/>
      <sz val="20"/>
      <color rgb="FFFFFFFF"/>
      <name val="Arial"/>
      <charset val="134"/>
    </font>
    <font>
      <b/>
      <sz val="24"/>
      <color rgb="FFFFFFFF"/>
      <name val="Calibri"/>
      <charset val="134"/>
    </font>
    <font>
      <sz val="16"/>
      <color rgb="FFFFFFFF"/>
      <name val="Calibri"/>
      <charset val="134"/>
    </font>
    <font>
      <b/>
      <sz val="16"/>
      <color rgb="FF000000"/>
      <name val="Calibri"/>
      <charset val="134"/>
    </font>
    <font>
      <b/>
      <sz val="16"/>
      <color theme="1"/>
      <name val="Calibri"/>
      <charset val="134"/>
    </font>
    <font>
      <sz val="14"/>
      <color rgb="FF000000"/>
      <name val="Calibri"/>
      <charset val="134"/>
    </font>
    <font>
      <sz val="12"/>
      <color rgb="FF000000"/>
      <name val="Calibri"/>
      <charset val="134"/>
    </font>
    <font>
      <b/>
      <sz val="12"/>
      <color rgb="FF000000"/>
      <name val="Calibri"/>
      <charset val="134"/>
    </font>
    <font>
      <b/>
      <sz val="14"/>
      <color theme="1"/>
      <name val="Calibri"/>
      <charset val="134"/>
    </font>
    <font>
      <b/>
      <sz val="18"/>
      <color rgb="FFFFFFFF"/>
      <name val="Calibri"/>
      <charset val="134"/>
    </font>
    <font>
      <b/>
      <sz val="11"/>
      <color rgb="FFFFFFFF"/>
      <name val="Calibri"/>
      <charset val="134"/>
    </font>
    <font>
      <sz val="11"/>
      <color rgb="FFFFFFFF"/>
      <name val="Calibri"/>
      <charset val="134"/>
    </font>
    <font>
      <b/>
      <sz val="14"/>
      <color rgb="FFFFFFFF"/>
      <name val="Calibri"/>
      <charset val="134"/>
    </font>
    <font>
      <b/>
      <sz val="14"/>
      <color rgb="FF000000"/>
      <name val="Arial"/>
      <charset val="134"/>
    </font>
    <font>
      <sz val="9"/>
      <color rgb="FF000000"/>
      <name val="Arial Narrow"/>
      <charset val="134"/>
    </font>
    <font>
      <b/>
      <sz val="20"/>
      <color rgb="FFFFFFFF"/>
      <name val="Calibri"/>
      <charset val="134"/>
    </font>
    <font>
      <b/>
      <sz val="22"/>
      <color rgb="FFFFFFFF"/>
      <name val="Arial"/>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b/>
      <sz val="16"/>
      <color rgb="FFFFFFFF"/>
      <name val="Calibri"/>
      <charset val="134"/>
    </font>
  </fonts>
  <fills count="47">
    <fill>
      <patternFill patternType="none"/>
    </fill>
    <fill>
      <patternFill patternType="gray125"/>
    </fill>
    <fill>
      <patternFill patternType="solid">
        <fgColor theme="0"/>
        <bgColor theme="0"/>
      </patternFill>
    </fill>
    <fill>
      <patternFill patternType="solid">
        <fgColor rgb="FFBDDF41"/>
        <bgColor rgb="FFBDDF41"/>
      </patternFill>
    </fill>
    <fill>
      <patternFill patternType="solid">
        <fgColor rgb="FFC8C8C8"/>
        <bgColor rgb="FFC8C8C8"/>
      </patternFill>
    </fill>
    <fill>
      <patternFill patternType="solid">
        <fgColor rgb="FFDEFFBD"/>
        <bgColor rgb="FFDEFFBD"/>
      </patternFill>
    </fill>
    <fill>
      <patternFill patternType="solid">
        <fgColor rgb="FFD6DCE4"/>
        <bgColor rgb="FFD6DCE4"/>
      </patternFill>
    </fill>
    <fill>
      <patternFill patternType="solid">
        <fgColor rgb="FFE7E6E6"/>
        <bgColor rgb="FFE7E6E6"/>
      </patternFill>
    </fill>
    <fill>
      <patternFill patternType="solid">
        <fgColor rgb="FFA6A6A6"/>
        <bgColor rgb="FFA6A6A6"/>
      </patternFill>
    </fill>
    <fill>
      <patternFill patternType="solid">
        <fgColor rgb="FFBC003F"/>
        <bgColor rgb="FFBC003F"/>
      </patternFill>
    </fill>
    <fill>
      <patternFill patternType="solid">
        <fgColor rgb="FFA7AB0D"/>
        <bgColor rgb="FFA7AB0D"/>
      </patternFill>
    </fill>
    <fill>
      <patternFill patternType="solid">
        <fgColor rgb="FF009999"/>
        <bgColor rgb="FF009999"/>
      </patternFill>
    </fill>
    <fill>
      <patternFill patternType="solid">
        <fgColor rgb="FFD9FFD9"/>
        <bgColor rgb="FFD9FFD9"/>
      </patternFill>
    </fill>
    <fill>
      <patternFill patternType="solid">
        <fgColor rgb="FFFFFFFF"/>
        <bgColor rgb="FFFFFFFF"/>
      </patternFill>
    </fill>
    <fill>
      <patternFill patternType="solid">
        <fgColor rgb="FF8EA9DB"/>
        <bgColor rgb="FF8EA9DB"/>
      </patternFill>
    </fill>
    <fill>
      <patternFill patternType="solid">
        <fgColor rgb="FF8497B0"/>
        <bgColor rgb="FF8497B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right/>
      <top style="thin">
        <color rgb="FFFFFFFF"/>
      </top>
      <bottom/>
      <diagonal/>
    </border>
    <border>
      <left style="thin">
        <color rgb="FF000000"/>
      </left>
      <right/>
      <top/>
      <bottom/>
      <diagonal/>
    </border>
    <border>
      <left style="thin">
        <color rgb="FF000000"/>
      </left>
      <right style="thin">
        <color rgb="FF000000"/>
      </right>
      <top/>
      <bottom/>
      <diagonal/>
    </border>
    <border>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0" fillId="16" borderId="30" applyNumberFormat="0" applyFont="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0" borderId="31" applyNumberFormat="0" applyFill="0" applyAlignment="0" applyProtection="0">
      <alignment vertical="center"/>
    </xf>
    <xf numFmtId="0" fontId="63" fillId="0" borderId="31" applyNumberFormat="0" applyFill="0" applyAlignment="0" applyProtection="0">
      <alignment vertical="center"/>
    </xf>
    <xf numFmtId="0" fontId="64" fillId="0" borderId="32" applyNumberFormat="0" applyFill="0" applyAlignment="0" applyProtection="0">
      <alignment vertical="center"/>
    </xf>
    <xf numFmtId="0" fontId="64" fillId="0" borderId="0" applyNumberFormat="0" applyFill="0" applyBorder="0" applyAlignment="0" applyProtection="0">
      <alignment vertical="center"/>
    </xf>
    <xf numFmtId="0" fontId="65" fillId="17" borderId="33" applyNumberFormat="0" applyAlignment="0" applyProtection="0">
      <alignment vertical="center"/>
    </xf>
    <xf numFmtId="0" fontId="66" fillId="18" borderId="34" applyNumberFormat="0" applyAlignment="0" applyProtection="0">
      <alignment vertical="center"/>
    </xf>
    <xf numFmtId="0" fontId="67" fillId="18" borderId="33" applyNumberFormat="0" applyAlignment="0" applyProtection="0">
      <alignment vertical="center"/>
    </xf>
    <xf numFmtId="0" fontId="68" fillId="19" borderId="35" applyNumberFormat="0" applyAlignment="0" applyProtection="0">
      <alignment vertical="center"/>
    </xf>
    <xf numFmtId="0" fontId="69" fillId="0" borderId="36" applyNumberFormat="0" applyFill="0" applyAlignment="0" applyProtection="0">
      <alignment vertical="center"/>
    </xf>
    <xf numFmtId="0" fontId="70" fillId="0" borderId="37" applyNumberFormat="0" applyFill="0" applyAlignment="0" applyProtection="0">
      <alignment vertical="center"/>
    </xf>
    <xf numFmtId="0" fontId="71" fillId="20" borderId="0" applyNumberFormat="0" applyBorder="0" applyAlignment="0" applyProtection="0">
      <alignment vertical="center"/>
    </xf>
    <xf numFmtId="0" fontId="72" fillId="21" borderId="0" applyNumberFormat="0" applyBorder="0" applyAlignment="0" applyProtection="0">
      <alignment vertical="center"/>
    </xf>
    <xf numFmtId="0" fontId="73" fillId="22" borderId="0" applyNumberFormat="0" applyBorder="0" applyAlignment="0" applyProtection="0">
      <alignment vertical="center"/>
    </xf>
    <xf numFmtId="0" fontId="74" fillId="23" borderId="0" applyNumberFormat="0" applyBorder="0" applyAlignment="0" applyProtection="0">
      <alignment vertical="center"/>
    </xf>
    <xf numFmtId="0" fontId="75" fillId="24" borderId="0" applyNumberFormat="0" applyBorder="0" applyAlignment="0" applyProtection="0">
      <alignment vertical="center"/>
    </xf>
    <xf numFmtId="0" fontId="75" fillId="25" borderId="0" applyNumberFormat="0" applyBorder="0" applyAlignment="0" applyProtection="0">
      <alignment vertical="center"/>
    </xf>
    <xf numFmtId="0" fontId="74" fillId="26" borderId="0" applyNumberFormat="0" applyBorder="0" applyAlignment="0" applyProtection="0">
      <alignment vertical="center"/>
    </xf>
    <xf numFmtId="0" fontId="74" fillId="27" borderId="0" applyNumberFormat="0" applyBorder="0" applyAlignment="0" applyProtection="0">
      <alignment vertical="center"/>
    </xf>
    <xf numFmtId="0" fontId="75" fillId="28" borderId="0" applyNumberFormat="0" applyBorder="0" applyAlignment="0" applyProtection="0">
      <alignment vertical="center"/>
    </xf>
    <xf numFmtId="0" fontId="75" fillId="29" borderId="0" applyNumberFormat="0" applyBorder="0" applyAlignment="0" applyProtection="0">
      <alignment vertical="center"/>
    </xf>
    <xf numFmtId="0" fontId="74" fillId="30" borderId="0" applyNumberFormat="0" applyBorder="0" applyAlignment="0" applyProtection="0">
      <alignment vertical="center"/>
    </xf>
    <xf numFmtId="0" fontId="74" fillId="31" borderId="0" applyNumberFormat="0" applyBorder="0" applyAlignment="0" applyProtection="0">
      <alignment vertical="center"/>
    </xf>
    <xf numFmtId="0" fontId="75" fillId="32" borderId="0" applyNumberFormat="0" applyBorder="0" applyAlignment="0" applyProtection="0">
      <alignment vertical="center"/>
    </xf>
    <xf numFmtId="0" fontId="75" fillId="33" borderId="0" applyNumberFormat="0" applyBorder="0" applyAlignment="0" applyProtection="0">
      <alignment vertical="center"/>
    </xf>
    <xf numFmtId="0" fontId="74" fillId="34" borderId="0" applyNumberFormat="0" applyBorder="0" applyAlignment="0" applyProtection="0">
      <alignment vertical="center"/>
    </xf>
    <xf numFmtId="0" fontId="74" fillId="35" borderId="0" applyNumberFormat="0" applyBorder="0" applyAlignment="0" applyProtection="0">
      <alignment vertical="center"/>
    </xf>
    <xf numFmtId="0" fontId="75" fillId="36" borderId="0" applyNumberFormat="0" applyBorder="0" applyAlignment="0" applyProtection="0">
      <alignment vertical="center"/>
    </xf>
    <xf numFmtId="0" fontId="75" fillId="37" borderId="0" applyNumberFormat="0" applyBorder="0" applyAlignment="0" applyProtection="0">
      <alignment vertical="center"/>
    </xf>
    <xf numFmtId="0" fontId="74" fillId="38" borderId="0" applyNumberFormat="0" applyBorder="0" applyAlignment="0" applyProtection="0">
      <alignment vertical="center"/>
    </xf>
    <xf numFmtId="0" fontId="74" fillId="39" borderId="0" applyNumberFormat="0" applyBorder="0" applyAlignment="0" applyProtection="0">
      <alignment vertical="center"/>
    </xf>
    <xf numFmtId="0" fontId="75" fillId="40" borderId="0" applyNumberFormat="0" applyBorder="0" applyAlignment="0" applyProtection="0">
      <alignment vertical="center"/>
    </xf>
    <xf numFmtId="0" fontId="75" fillId="41" borderId="0" applyNumberFormat="0" applyBorder="0" applyAlignment="0" applyProtection="0">
      <alignment vertical="center"/>
    </xf>
    <xf numFmtId="0" fontId="74" fillId="42" borderId="0" applyNumberFormat="0" applyBorder="0" applyAlignment="0" applyProtection="0">
      <alignment vertical="center"/>
    </xf>
    <xf numFmtId="0" fontId="74" fillId="43" borderId="0" applyNumberFormat="0" applyBorder="0" applyAlignment="0" applyProtection="0">
      <alignment vertical="center"/>
    </xf>
    <xf numFmtId="0" fontId="75" fillId="44" borderId="0" applyNumberFormat="0" applyBorder="0" applyAlignment="0" applyProtection="0">
      <alignment vertical="center"/>
    </xf>
    <xf numFmtId="0" fontId="75" fillId="45" borderId="0" applyNumberFormat="0" applyBorder="0" applyAlignment="0" applyProtection="0">
      <alignment vertical="center"/>
    </xf>
    <xf numFmtId="0" fontId="74" fillId="46" borderId="0" applyNumberFormat="0" applyBorder="0" applyAlignment="0" applyProtection="0">
      <alignment vertical="center"/>
    </xf>
  </cellStyleXfs>
  <cellXfs count="165">
    <xf numFmtId="0" fontId="0" fillId="0" borderId="0" xfId="0"/>
    <xf numFmtId="0" fontId="1" fillId="0" borderId="0" xfId="0" applyFont="1"/>
    <xf numFmtId="0" fontId="2" fillId="0" borderId="0" xfId="0" applyFont="1" applyAlignment="1">
      <alignment horizontal="center" vertical="center"/>
    </xf>
    <xf numFmtId="0" fontId="3" fillId="0" borderId="0" xfId="0" applyFont="1" applyAlignment="1">
      <alignment horizontal="center" vertical="center"/>
    </xf>
    <xf numFmtId="0" fontId="1" fillId="2" borderId="0" xfId="0" applyFont="1" applyFill="1"/>
    <xf numFmtId="0" fontId="1" fillId="2" borderId="0" xfId="0" applyFont="1" applyFill="1" applyAlignment="1">
      <alignment horizontal="center"/>
    </xf>
    <xf numFmtId="0" fontId="4" fillId="3" borderId="1" xfId="0" applyFont="1" applyFill="1" applyBorder="1" applyAlignment="1">
      <alignment horizontal="center" vertical="center"/>
    </xf>
    <xf numFmtId="0" fontId="5" fillId="0" borderId="2" xfId="0" applyFont="1" applyBorder="1"/>
    <xf numFmtId="0" fontId="5" fillId="0" borderId="3" xfId="0" applyFont="1" applyBorder="1"/>
    <xf numFmtId="0" fontId="5" fillId="0" borderId="4" xfId="0" applyFont="1" applyBorder="1"/>
    <xf numFmtId="0" fontId="6" fillId="2" borderId="3" xfId="0" applyFont="1" applyFill="1" applyBorder="1" applyAlignment="1">
      <alignment horizontal="left" vertical="center" wrapText="1"/>
    </xf>
    <xf numFmtId="0" fontId="6" fillId="2" borderId="5" xfId="0" applyFont="1" applyFill="1" applyBorder="1" applyAlignment="1">
      <alignment horizontal="left" vertical="center" wrapText="1"/>
    </xf>
    <xf numFmtId="0" fontId="5" fillId="0" borderId="6" xfId="0" applyFont="1" applyBorder="1"/>
    <xf numFmtId="0" fontId="7" fillId="2" borderId="1" xfId="0" applyFont="1" applyFill="1" applyBorder="1" applyAlignment="1">
      <alignment horizontal="left" vertical="center" wrapText="1"/>
    </xf>
    <xf numFmtId="0" fontId="1" fillId="0" borderId="0" xfId="0" applyFont="1" applyAlignment="1">
      <alignment vertical="center"/>
    </xf>
    <xf numFmtId="1" fontId="7" fillId="3" borderId="7"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6" xfId="0" applyFont="1" applyFill="1" applyBorder="1" applyAlignment="1">
      <alignment vertical="center" wrapText="1"/>
    </xf>
    <xf numFmtId="0" fontId="8" fillId="2" borderId="8" xfId="0" applyFont="1" applyFill="1" applyBorder="1" applyAlignment="1">
      <alignment vertical="center" wrapText="1"/>
    </xf>
    <xf numFmtId="0" fontId="5" fillId="0" borderId="9" xfId="0" applyFont="1" applyBorder="1"/>
    <xf numFmtId="0" fontId="9"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5" fillId="0" borderId="12" xfId="0" applyFont="1" applyBorder="1"/>
    <xf numFmtId="0" fontId="7" fillId="2" borderId="1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0" borderId="14" xfId="0" applyFont="1" applyBorder="1"/>
    <xf numFmtId="0" fontId="5" fillId="0" borderId="15" xfId="0" applyFont="1" applyBorder="1"/>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5" fillId="0" borderId="18" xfId="0" applyFont="1" applyBorder="1"/>
    <xf numFmtId="0" fontId="1" fillId="4" borderId="19" xfId="0" applyFont="1" applyFill="1" applyBorder="1" applyAlignment="1">
      <alignment horizontal="center" vertical="center" wrapText="1"/>
    </xf>
    <xf numFmtId="0" fontId="7" fillId="4" borderId="19" xfId="0" applyFont="1" applyFill="1" applyBorder="1" applyAlignment="1">
      <alignment horizontal="center" vertical="center" wrapText="1"/>
    </xf>
    <xf numFmtId="0" fontId="7" fillId="4" borderId="20" xfId="0" applyFont="1" applyFill="1" applyBorder="1" applyAlignment="1">
      <alignment horizontal="center" vertical="center" wrapText="1"/>
    </xf>
    <xf numFmtId="0" fontId="7" fillId="4" borderId="21" xfId="0" applyFont="1" applyFill="1" applyBorder="1" applyAlignment="1">
      <alignment horizontal="center" vertical="center" wrapText="1"/>
    </xf>
    <xf numFmtId="0" fontId="13" fillId="4" borderId="22" xfId="0" applyFont="1" applyFill="1" applyBorder="1" applyAlignment="1">
      <alignment horizontal="left" wrapText="1"/>
    </xf>
    <xf numFmtId="0" fontId="14" fillId="4" borderId="23" xfId="0" applyFont="1" applyFill="1" applyBorder="1" applyAlignment="1">
      <alignment horizontal="center" vertical="center" wrapText="1" readingOrder="1"/>
    </xf>
    <xf numFmtId="0" fontId="7" fillId="0" borderId="19" xfId="0" applyFont="1" applyBorder="1" applyAlignment="1">
      <alignment horizontal="center" vertical="center"/>
    </xf>
    <xf numFmtId="0" fontId="13" fillId="0" borderId="19" xfId="0" applyFont="1" applyBorder="1" applyAlignment="1">
      <alignment vertical="center" wrapText="1"/>
    </xf>
    <xf numFmtId="0" fontId="15" fillId="2" borderId="19" xfId="0" applyFont="1" applyFill="1" applyBorder="1" applyAlignment="1">
      <alignment horizontal="center" vertical="center" wrapText="1"/>
    </xf>
    <xf numFmtId="0" fontId="13" fillId="0" borderId="24" xfId="0" applyFont="1" applyBorder="1" applyAlignment="1">
      <alignment wrapText="1"/>
    </xf>
    <xf numFmtId="0" fontId="14" fillId="2" borderId="25" xfId="0" applyFont="1" applyFill="1" applyBorder="1" applyAlignment="1">
      <alignment horizontal="center" vertical="center" wrapText="1" readingOrder="1"/>
    </xf>
    <xf numFmtId="1" fontId="7" fillId="3" borderId="0" xfId="0" applyNumberFormat="1" applyFont="1" applyFill="1" applyAlignment="1">
      <alignment horizontal="center" vertical="center" wrapText="1"/>
    </xf>
    <xf numFmtId="0" fontId="13" fillId="0" borderId="0" xfId="0" applyFont="1" applyAlignment="1">
      <alignment vertical="center" wrapText="1"/>
    </xf>
    <xf numFmtId="0" fontId="15" fillId="5" borderId="16" xfId="0" applyFont="1" applyFill="1" applyBorder="1" applyAlignment="1">
      <alignment horizontal="center" vertical="center" wrapText="1"/>
    </xf>
    <xf numFmtId="0" fontId="6" fillId="6" borderId="22" xfId="0" applyFont="1" applyFill="1" applyBorder="1" applyAlignment="1">
      <alignment wrapText="1"/>
    </xf>
    <xf numFmtId="0" fontId="14" fillId="6" borderId="23" xfId="0" applyFont="1" applyFill="1" applyBorder="1" applyAlignment="1">
      <alignment horizontal="center" vertical="center" wrapText="1" readingOrder="1"/>
    </xf>
    <xf numFmtId="0" fontId="16" fillId="0" borderId="19" xfId="0" applyFont="1" applyBorder="1" applyAlignment="1">
      <alignment horizontal="left" vertical="center" wrapText="1"/>
    </xf>
    <xf numFmtId="0" fontId="13" fillId="0" borderId="22" xfId="0" applyFont="1" applyBorder="1" applyAlignment="1">
      <alignment horizontal="left" wrapText="1"/>
    </xf>
    <xf numFmtId="0" fontId="14" fillId="2" borderId="23" xfId="0" applyFont="1" applyFill="1" applyBorder="1" applyAlignment="1">
      <alignment horizontal="left" vertical="center" wrapText="1" readingOrder="1"/>
    </xf>
    <xf numFmtId="1" fontId="7" fillId="4" borderId="0" xfId="0" applyNumberFormat="1" applyFont="1" applyFill="1" applyAlignment="1">
      <alignment horizontal="center" vertical="center" wrapText="1"/>
    </xf>
    <xf numFmtId="0" fontId="15" fillId="4" borderId="19" xfId="0" applyFont="1" applyFill="1" applyBorder="1" applyAlignment="1">
      <alignment horizontal="center" vertical="center" wrapText="1"/>
    </xf>
    <xf numFmtId="0" fontId="6" fillId="4" borderId="22" xfId="0" applyFont="1" applyFill="1" applyBorder="1" applyAlignment="1">
      <alignment wrapText="1"/>
    </xf>
    <xf numFmtId="0" fontId="14" fillId="4" borderId="23" xfId="0" applyFont="1" applyFill="1" applyBorder="1" applyAlignment="1">
      <alignment horizontal="left" vertical="center" wrapText="1" readingOrder="1"/>
    </xf>
    <xf numFmtId="0" fontId="1" fillId="2" borderId="19" xfId="0" applyFont="1" applyFill="1" applyBorder="1" applyAlignment="1">
      <alignment horizontal="left" vertical="center" wrapText="1"/>
    </xf>
    <xf numFmtId="0" fontId="7" fillId="4" borderId="19" xfId="0" applyFont="1" applyFill="1" applyBorder="1" applyAlignment="1">
      <alignment horizontal="center" vertical="center"/>
    </xf>
    <xf numFmtId="0" fontId="6" fillId="0" borderId="22" xfId="0" applyFont="1" applyBorder="1" applyAlignment="1">
      <alignment wrapText="1"/>
    </xf>
    <xf numFmtId="0" fontId="13" fillId="0" borderId="19" xfId="0" applyFont="1" applyBorder="1" applyAlignment="1">
      <alignment horizontal="left" vertical="center" wrapText="1"/>
    </xf>
    <xf numFmtId="0" fontId="1" fillId="0" borderId="0" xfId="0" applyFont="1" applyAlignment="1">
      <alignment horizontal="center"/>
    </xf>
    <xf numFmtId="0" fontId="17" fillId="2" borderId="3" xfId="0" applyFont="1" applyFill="1" applyBorder="1" applyAlignment="1">
      <alignment horizontal="left" vertical="center" wrapText="1"/>
    </xf>
    <xf numFmtId="0" fontId="5" fillId="0" borderId="8" xfId="0" applyFont="1" applyBorder="1"/>
    <xf numFmtId="0" fontId="8" fillId="2" borderId="5" xfId="0" applyFont="1" applyFill="1" applyBorder="1" applyAlignment="1">
      <alignment horizontal="center" vertical="center" wrapText="1"/>
    </xf>
    <xf numFmtId="0" fontId="5" fillId="0" borderId="7" xfId="0" applyFont="1" applyBorder="1"/>
    <xf numFmtId="0" fontId="1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7" fillId="2" borderId="6" xfId="0" applyFont="1" applyFill="1" applyBorder="1" applyAlignment="1">
      <alignment horizontal="center" vertical="center"/>
    </xf>
    <xf numFmtId="0" fontId="11" fillId="2" borderId="8" xfId="0"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9" fillId="4" borderId="23" xfId="0" applyFont="1" applyFill="1" applyBorder="1" applyAlignment="1">
      <alignment horizontal="center" vertical="center" wrapText="1"/>
    </xf>
    <xf numFmtId="9" fontId="14" fillId="4" borderId="23" xfId="0" applyNumberFormat="1" applyFont="1" applyFill="1" applyBorder="1" applyAlignment="1">
      <alignment horizontal="center" vertical="center" wrapText="1"/>
    </xf>
    <xf numFmtId="178" fontId="20" fillId="4" borderId="23" xfId="0" applyNumberFormat="1" applyFont="1" applyFill="1" applyBorder="1" applyAlignment="1">
      <alignment horizontal="center" vertical="center" wrapText="1"/>
    </xf>
    <xf numFmtId="0" fontId="19" fillId="2" borderId="25" xfId="0" applyFont="1" applyFill="1" applyBorder="1" applyAlignment="1">
      <alignment horizontal="center" vertical="center" wrapText="1"/>
    </xf>
    <xf numFmtId="9" fontId="14" fillId="2" borderId="25" xfId="0" applyNumberFormat="1" applyFont="1" applyFill="1" applyBorder="1" applyAlignment="1">
      <alignment horizontal="center" vertical="center" wrapText="1"/>
    </xf>
    <xf numFmtId="0" fontId="8" fillId="7" borderId="25" xfId="0" applyFont="1" applyFill="1" applyBorder="1" applyAlignment="1">
      <alignment horizontal="center" vertical="center" wrapText="1"/>
    </xf>
    <xf numFmtId="0" fontId="19" fillId="6" borderId="23" xfId="0" applyFont="1" applyFill="1" applyBorder="1" applyAlignment="1">
      <alignment horizontal="center" vertical="center" wrapText="1"/>
    </xf>
    <xf numFmtId="9" fontId="14" fillId="6" borderId="23" xfId="0" applyNumberFormat="1" applyFont="1" applyFill="1" applyBorder="1" applyAlignment="1">
      <alignment horizontal="center" vertical="center" wrapText="1"/>
    </xf>
    <xf numFmtId="0" fontId="8" fillId="6" borderId="23" xfId="0" applyFont="1" applyFill="1" applyBorder="1" applyAlignment="1">
      <alignment horizontal="center" vertical="center" wrapText="1"/>
    </xf>
    <xf numFmtId="0" fontId="19" fillId="2" borderId="23" xfId="0" applyFont="1" applyFill="1" applyBorder="1" applyAlignment="1">
      <alignment horizontal="center" vertical="center" wrapText="1"/>
    </xf>
    <xf numFmtId="9" fontId="14" fillId="2" borderId="23" xfId="0" applyNumberFormat="1" applyFont="1" applyFill="1" applyBorder="1" applyAlignment="1">
      <alignment horizontal="center" vertical="center" wrapText="1"/>
    </xf>
    <xf numFmtId="3" fontId="14" fillId="2" borderId="23" xfId="0" applyNumberFormat="1" applyFont="1" applyFill="1" applyBorder="1" applyAlignment="1">
      <alignment horizontal="center" vertical="center" wrapText="1"/>
    </xf>
    <xf numFmtId="0" fontId="14" fillId="4" borderId="23" xfId="0" applyFont="1" applyFill="1" applyBorder="1" applyAlignment="1">
      <alignment horizontal="center" vertical="center" wrapText="1"/>
    </xf>
    <xf numFmtId="0" fontId="14" fillId="2" borderId="23" xfId="0" applyFont="1" applyFill="1" applyBorder="1" applyAlignment="1">
      <alignment horizontal="center" vertical="center" wrapText="1"/>
    </xf>
    <xf numFmtId="0" fontId="21" fillId="4" borderId="23" xfId="0" applyFont="1" applyFill="1" applyBorder="1" applyAlignment="1">
      <alignment horizontal="center" vertical="center" wrapText="1"/>
    </xf>
    <xf numFmtId="0" fontId="8" fillId="4" borderId="23"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22" fillId="0" borderId="0" xfId="0" applyFont="1" applyAlignment="1">
      <alignment horizontal="center" vertical="center"/>
    </xf>
    <xf numFmtId="0" fontId="23" fillId="8" borderId="0" xfId="0" applyFont="1" applyFill="1" applyAlignment="1">
      <alignment horizontal="center" vertical="center" wrapText="1"/>
    </xf>
    <xf numFmtId="0" fontId="24" fillId="0" borderId="0" xfId="0" applyFont="1"/>
    <xf numFmtId="0" fontId="25" fillId="8" borderId="0" xfId="0" applyFont="1" applyFill="1" applyAlignment="1">
      <alignment vertical="center"/>
    </xf>
    <xf numFmtId="0" fontId="26" fillId="8" borderId="26" xfId="0" applyFont="1" applyFill="1" applyBorder="1" applyAlignment="1">
      <alignment horizontal="center" vertical="center" wrapText="1"/>
    </xf>
    <xf numFmtId="0" fontId="8" fillId="2" borderId="0" xfId="0" applyFont="1" applyFill="1"/>
    <xf numFmtId="0" fontId="8" fillId="2" borderId="0" xfId="0" applyFont="1" applyFill="1" applyAlignment="1">
      <alignment horizontal="right"/>
    </xf>
    <xf numFmtId="0" fontId="27" fillId="0" borderId="0" xfId="0" applyFont="1"/>
    <xf numFmtId="0" fontId="15" fillId="0" borderId="1" xfId="0" applyFont="1" applyBorder="1" applyAlignment="1">
      <alignment horizontal="center" vertical="center"/>
    </xf>
    <xf numFmtId="0" fontId="5" fillId="0" borderId="27" xfId="0" applyFont="1" applyBorder="1"/>
    <xf numFmtId="4" fontId="28" fillId="0" borderId="6" xfId="0" applyNumberFormat="1" applyFont="1" applyBorder="1" applyAlignment="1">
      <alignment horizontal="center" vertical="center"/>
    </xf>
    <xf numFmtId="0" fontId="8" fillId="2" borderId="8" xfId="0" applyFont="1" applyFill="1" applyBorder="1" applyAlignment="1">
      <alignment horizontal="center" vertical="center" wrapText="1"/>
    </xf>
    <xf numFmtId="0" fontId="8" fillId="2" borderId="0" xfId="0" applyFont="1" applyFill="1" applyAlignment="1">
      <alignment vertical="center" wrapText="1"/>
    </xf>
    <xf numFmtId="0" fontId="1" fillId="2" borderId="0" xfId="0" applyFont="1" applyFill="1" applyAlignment="1">
      <alignment vertical="center"/>
    </xf>
    <xf numFmtId="0" fontId="29" fillId="0" borderId="0" xfId="0" applyFont="1"/>
    <xf numFmtId="0" fontId="30" fillId="9" borderId="0" xfId="0" applyFont="1" applyFill="1" applyAlignment="1">
      <alignment horizontal="center" vertical="center"/>
    </xf>
    <xf numFmtId="0" fontId="31" fillId="10" borderId="0" xfId="0" applyFont="1" applyFill="1" applyAlignment="1">
      <alignment horizontal="center" vertical="center"/>
    </xf>
    <xf numFmtId="0" fontId="32" fillId="0" borderId="0" xfId="0" applyFont="1" applyAlignment="1">
      <alignment horizontal="left" vertical="center"/>
    </xf>
    <xf numFmtId="0" fontId="33" fillId="0" borderId="0" xfId="0" applyFont="1" applyAlignment="1">
      <alignment horizontal="left" vertical="center"/>
    </xf>
    <xf numFmtId="0" fontId="23" fillId="11" borderId="3" xfId="0" applyFont="1" applyFill="1" applyBorder="1" applyAlignment="1">
      <alignment horizontal="center" vertical="center" wrapText="1"/>
    </xf>
    <xf numFmtId="0" fontId="34" fillId="10" borderId="5" xfId="0" applyFont="1" applyFill="1" applyBorder="1" applyAlignment="1">
      <alignment horizontal="center" vertical="center"/>
    </xf>
    <xf numFmtId="0" fontId="35" fillId="12" borderId="0" xfId="0" applyFont="1" applyFill="1" applyAlignment="1">
      <alignment vertical="center"/>
    </xf>
    <xf numFmtId="0" fontId="36" fillId="3" borderId="0" xfId="0" applyFont="1" applyFill="1" applyAlignment="1">
      <alignment horizontal="left" vertical="center" wrapText="1"/>
    </xf>
    <xf numFmtId="0" fontId="36" fillId="5" borderId="0" xfId="0" applyFont="1" applyFill="1" applyAlignment="1">
      <alignment horizontal="left" vertical="center" wrapText="1"/>
    </xf>
    <xf numFmtId="0" fontId="37" fillId="0" borderId="19" xfId="0" applyFont="1" applyBorder="1" applyAlignment="1">
      <alignment horizontal="left" vertical="center" wrapText="1"/>
    </xf>
    <xf numFmtId="0" fontId="37" fillId="12" borderId="19" xfId="0" applyFont="1" applyFill="1" applyBorder="1" applyAlignment="1">
      <alignment horizontal="left" vertical="center" wrapText="1"/>
    </xf>
    <xf numFmtId="0" fontId="38" fillId="11" borderId="0" xfId="0" applyFont="1" applyFill="1" applyAlignment="1">
      <alignment horizontal="center" vertical="center" wrapText="1"/>
    </xf>
    <xf numFmtId="0" fontId="39" fillId="13" borderId="0" xfId="0" applyFont="1" applyFill="1" applyAlignment="1">
      <alignment horizontal="center" vertical="center"/>
    </xf>
    <xf numFmtId="0" fontId="5" fillId="0" borderId="0" xfId="0" applyFont="1"/>
    <xf numFmtId="0" fontId="3" fillId="8" borderId="0" xfId="0" applyFont="1" applyFill="1"/>
    <xf numFmtId="0" fontId="26" fillId="8" borderId="0" xfId="0" applyFont="1" applyFill="1" applyAlignment="1">
      <alignment horizontal="left" vertical="center" wrapText="1"/>
    </xf>
    <xf numFmtId="0" fontId="27" fillId="8" borderId="0" xfId="0" applyFont="1" applyFill="1"/>
    <xf numFmtId="0" fontId="40" fillId="3" borderId="13" xfId="0" applyFont="1" applyFill="1" applyBorder="1" applyAlignment="1">
      <alignment horizontal="center" vertical="center" textRotation="90" wrapText="1"/>
    </xf>
    <xf numFmtId="0" fontId="34" fillId="8" borderId="7" xfId="0" applyFont="1" applyFill="1" applyBorder="1" applyAlignment="1">
      <alignment horizontal="center" vertical="center" wrapText="1" readingOrder="1"/>
    </xf>
    <xf numFmtId="0" fontId="19" fillId="0" borderId="13" xfId="0" applyFont="1" applyBorder="1" applyAlignment="1">
      <alignment horizontal="center" vertical="center" wrapText="1" readingOrder="1"/>
    </xf>
    <xf numFmtId="0" fontId="5" fillId="0" borderId="28" xfId="0" applyFont="1" applyBorder="1"/>
    <xf numFmtId="0" fontId="26" fillId="8" borderId="2" xfId="0" applyFont="1" applyFill="1" applyBorder="1" applyAlignment="1">
      <alignment horizontal="center" vertical="center" wrapText="1"/>
    </xf>
    <xf numFmtId="0" fontId="32" fillId="0" borderId="0" xfId="0" applyFont="1" applyAlignment="1">
      <alignment vertical="center"/>
    </xf>
    <xf numFmtId="0" fontId="41" fillId="14" borderId="0" xfId="0" applyFont="1" applyFill="1" applyAlignment="1">
      <alignment horizontal="left" vertical="center"/>
    </xf>
    <xf numFmtId="0" fontId="32" fillId="0" borderId="0" xfId="0" applyFont="1" applyAlignment="1">
      <alignment horizontal="left" vertical="center" wrapText="1"/>
    </xf>
    <xf numFmtId="0" fontId="41" fillId="15" borderId="0" xfId="0" applyFont="1" applyFill="1" applyAlignment="1">
      <alignment horizontal="left" vertical="center"/>
    </xf>
    <xf numFmtId="0" fontId="42" fillId="11" borderId="0" xfId="0" applyFont="1" applyFill="1" applyAlignment="1">
      <alignment horizontal="left" vertical="center" wrapText="1"/>
    </xf>
    <xf numFmtId="0" fontId="43" fillId="6" borderId="0" xfId="0" applyFont="1" applyFill="1" applyAlignment="1">
      <alignment horizontal="center" vertical="center"/>
    </xf>
    <xf numFmtId="0" fontId="44" fillId="6" borderId="28" xfId="0" applyFont="1" applyFill="1" applyBorder="1" applyAlignment="1">
      <alignment horizontal="center" vertical="center"/>
    </xf>
    <xf numFmtId="0" fontId="44" fillId="6" borderId="0" xfId="0" applyFont="1" applyFill="1" applyAlignment="1">
      <alignment horizontal="center" vertical="center"/>
    </xf>
    <xf numFmtId="0" fontId="25" fillId="10" borderId="13" xfId="0" applyFont="1" applyFill="1" applyBorder="1" applyAlignment="1">
      <alignment horizontal="center" vertical="center"/>
    </xf>
    <xf numFmtId="0" fontId="45" fillId="12" borderId="19" xfId="0" applyFont="1" applyFill="1" applyBorder="1" applyAlignment="1">
      <alignment horizontal="center" vertical="center" wrapText="1"/>
    </xf>
    <xf numFmtId="0" fontId="43" fillId="0" borderId="0" xfId="0" applyFont="1" applyAlignment="1">
      <alignment horizontal="center" vertical="center"/>
    </xf>
    <xf numFmtId="0" fontId="46" fillId="0" borderId="0" xfId="0" applyFont="1" applyAlignment="1">
      <alignment horizontal="center" vertical="center"/>
    </xf>
    <xf numFmtId="178" fontId="47" fillId="0" borderId="0" xfId="0" applyNumberFormat="1" applyFont="1" applyAlignment="1">
      <alignment horizontal="center" vertical="center"/>
    </xf>
    <xf numFmtId="178" fontId="22" fillId="0" borderId="0" xfId="0" applyNumberFormat="1" applyFont="1" applyAlignment="1">
      <alignment horizontal="center" vertical="center"/>
    </xf>
    <xf numFmtId="0" fontId="43" fillId="0" borderId="0" xfId="0" applyFont="1" applyAlignment="1">
      <alignment horizontal="center" vertical="center" wrapText="1"/>
    </xf>
    <xf numFmtId="0" fontId="46" fillId="0" borderId="0" xfId="0" applyFont="1" applyAlignment="1">
      <alignment horizontal="center" vertical="center" wrapText="1"/>
    </xf>
    <xf numFmtId="178" fontId="22" fillId="12" borderId="0" xfId="0" applyNumberFormat="1" applyFont="1" applyFill="1" applyAlignment="1">
      <alignment horizontal="center" vertical="center"/>
    </xf>
    <xf numFmtId="178" fontId="46" fillId="0" borderId="0" xfId="0" applyNumberFormat="1" applyFont="1" applyAlignment="1">
      <alignment horizontal="center" vertical="center"/>
    </xf>
    <xf numFmtId="178" fontId="48" fillId="0" borderId="0" xfId="0" applyNumberFormat="1" applyFont="1" applyAlignment="1">
      <alignment horizontal="center" vertical="center"/>
    </xf>
    <xf numFmtId="0" fontId="33" fillId="13" borderId="0" xfId="0" applyFont="1" applyFill="1" applyAlignment="1">
      <alignment vertical="center"/>
    </xf>
    <xf numFmtId="0" fontId="49" fillId="13" borderId="0" xfId="0" applyFont="1" applyFill="1" applyAlignment="1">
      <alignment vertical="center"/>
    </xf>
    <xf numFmtId="0" fontId="39" fillId="13" borderId="0" xfId="0" applyFont="1" applyFill="1" applyAlignment="1">
      <alignment vertical="center"/>
    </xf>
    <xf numFmtId="0" fontId="39" fillId="13" borderId="0" xfId="0" applyFont="1" applyFill="1"/>
    <xf numFmtId="0" fontId="33" fillId="13" borderId="0" xfId="0" applyFont="1" applyFill="1" applyAlignment="1">
      <alignment horizontal="left" vertical="center"/>
    </xf>
    <xf numFmtId="0" fontId="50" fillId="13" borderId="0" xfId="0" applyFont="1" applyFill="1" applyAlignment="1">
      <alignment horizontal="left" vertical="center"/>
    </xf>
    <xf numFmtId="0" fontId="51" fillId="13" borderId="0" xfId="0" applyFont="1" applyFill="1" applyAlignment="1">
      <alignment horizontal="left" vertical="center"/>
    </xf>
    <xf numFmtId="0" fontId="52" fillId="8" borderId="0" xfId="0" applyFont="1" applyFill="1" applyAlignment="1">
      <alignment horizontal="center" vertical="center" wrapText="1"/>
    </xf>
    <xf numFmtId="0" fontId="5" fillId="0" borderId="29" xfId="0" applyFont="1" applyBorder="1"/>
    <xf numFmtId="0" fontId="53" fillId="0" borderId="13" xfId="0" applyFont="1" applyBorder="1" applyAlignment="1">
      <alignment horizontal="center" vertical="center" wrapText="1"/>
    </xf>
    <xf numFmtId="1" fontId="53"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54" fillId="0" borderId="13" xfId="0" applyFont="1" applyBorder="1" applyAlignment="1">
      <alignment horizontal="center" vertical="center" wrapText="1"/>
    </xf>
    <xf numFmtId="0" fontId="51" fillId="0" borderId="0" xfId="0" applyFont="1" applyAlignment="1">
      <alignment horizontal="left" vertical="center"/>
    </xf>
    <xf numFmtId="0" fontId="51" fillId="0" borderId="0" xfId="0" applyFont="1"/>
    <xf numFmtId="0" fontId="39" fillId="0" borderId="0" xfId="0" applyFont="1"/>
    <xf numFmtId="0" fontId="52" fillId="13" borderId="0" xfId="0" applyFont="1" applyFill="1" applyAlignment="1">
      <alignment vertical="center" wrapText="1"/>
    </xf>
    <xf numFmtId="0" fontId="55" fillId="11" borderId="0" xfId="0" applyFont="1" applyFill="1" applyAlignment="1">
      <alignment horizontal="center" vertical="center" wrapText="1"/>
    </xf>
    <xf numFmtId="0" fontId="45" fillId="6" borderId="0" xfId="0" applyFont="1" applyFill="1" applyAlignment="1">
      <alignment horizontal="center" vertical="center" wrapText="1"/>
    </xf>
    <xf numFmtId="0" fontId="56" fillId="13" borderId="0" xfId="0" applyFont="1" applyFill="1" applyAlignment="1">
      <alignment vertical="center"/>
    </xf>
    <xf numFmtId="0" fontId="38" fillId="13" borderId="0" xfId="0" applyFont="1" applyFill="1" applyAlignment="1">
      <alignment vertical="center"/>
    </xf>
    <xf numFmtId="0" fontId="32" fillId="13" borderId="0" xfId="0" applyFont="1" applyFill="1" applyAlignment="1">
      <alignment horizontal="left" vertical="center"/>
    </xf>
    <xf numFmtId="0" fontId="51" fillId="13" borderId="0" xfId="0" applyFont="1" applyFill="1"/>
    <xf numFmtId="0" fontId="13" fillId="0" borderId="0" xfId="0" applyFont="1" applyAlignment="1">
      <alignment horizont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"Cantidad de Proyectos"</c:f>
              <c:strCache>
                <c:ptCount val="1"/>
                <c:pt idx="0">
                  <c:v>Cantidad de Proyectos</c:v>
                </c:pt>
              </c:strCache>
            </c:strRef>
          </c:tx>
          <c:spPr>
            <a:solidFill>
              <a:srgbClr val="99CCFF"/>
            </a:solidFill>
            <a:ln cmpd="sng">
              <a:solidFill>
                <a:srgbClr val="000000"/>
              </a:solidFill>
            </a:ln>
          </c:spPr>
          <c:invertIfNegative val="0"/>
          <c:dLbls>
            <c:spPr>
              <a:noFill/>
              <a:ln>
                <a:noFill/>
              </a:ln>
              <a:effectLst/>
            </c:spPr>
            <c:txPr>
              <a:bodyPr rot="0" spcFirstLastPara="0" vertOverflow="ellipsis" vert="horz" wrap="square" lIns="38100" tIns="19050" rIns="38100" bIns="19050" anchor="ctr" anchorCtr="1"/>
              <a:lstStyle/>
              <a:p>
                <a:pPr>
                  <a:defRPr lang="es-ES" sz="1200" b="0" i="0" u="none" strike="noStrike" kern="1200" baseline="0">
                    <a:solidFill>
                      <a:schemeClr val="tx1"/>
                    </a:solidFill>
                    <a:latin typeface="+mn-lt"/>
                    <a:ea typeface="+mn-ea"/>
                    <a:cs typeface="+mn-cs"/>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'POA 2025'!$X$25:$X$29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2025'!$Y$25:$Y$29</c:f>
              <c:numCache>
                <c:formatCode>General</c:formatCode>
                <c:ptCount val="5"/>
                <c:pt idx="0">
                  <c:v>14</c:v>
                </c:pt>
                <c:pt idx="1">
                  <c:v>18</c:v>
                </c:pt>
                <c:pt idx="2">
                  <c:v>10</c:v>
                </c:pt>
                <c:pt idx="3">
                  <c:v>6</c:v>
                </c:pt>
                <c:pt idx="4">
                  <c:v>2</c:v>
                </c:pt>
              </c:numCache>
            </c:numRef>
          </c:val>
        </c:ser>
        <c:ser>
          <c:idx val="1"/>
          <c:order val="1"/>
          <c:tx>
            <c:strRef>
              <c:f>"Tiempo Transcurrido"</c:f>
              <c:strCache>
                <c:ptCount val="1"/>
                <c:pt idx="0">
                  <c:v>Tiempo Transcurrido</c:v>
                </c:pt>
              </c:strCache>
            </c:strRef>
          </c:tx>
          <c:spPr>
            <a:solidFill>
              <a:srgbClr val="C00000"/>
            </a:solidFill>
            <a:ln cmpd="sng">
              <a:solidFill>
                <a:srgbClr val="000000"/>
              </a:solidFill>
            </a:ln>
          </c:spPr>
          <c:invertIfNegative val="0"/>
          <c:dLbls>
            <c:spPr>
              <a:noFill/>
              <a:ln>
                <a:noFill/>
              </a:ln>
              <a:effectLst/>
            </c:spPr>
            <c:txPr>
              <a:bodyPr rot="0" spcFirstLastPara="0" vertOverflow="ellipsis" vert="horz" wrap="square" lIns="38100" tIns="19050" rIns="38100" bIns="19050" anchor="ctr" anchorCtr="1"/>
              <a:lstStyle/>
              <a:p>
                <a:pPr>
                  <a:defRPr lang="es-ES" sz="1200" b="0" i="0" u="none" strike="noStrike" kern="1200" baseline="0">
                    <a:solidFill>
                      <a:schemeClr val="tx1"/>
                    </a:solidFill>
                    <a:latin typeface="+mn-lt"/>
                    <a:ea typeface="+mn-ea"/>
                    <a:cs typeface="+mn-cs"/>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'POA 2025'!$X$25:$X$29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2025'!$Z$25:$Z$29</c:f>
              <c:numCache>
                <c:formatCode>General</c:formatCode>
                <c:ptCount val="5"/>
                <c:pt idx="0">
                  <c:v>7</c:v>
                </c:pt>
                <c:pt idx="1">
                  <c:v>7</c:v>
                </c:pt>
                <c:pt idx="2">
                  <c:v>7</c:v>
                </c:pt>
                <c:pt idx="3">
                  <c:v>7</c:v>
                </c:pt>
                <c:pt idx="4">
                  <c:v>7</c:v>
                </c:pt>
              </c:numCache>
            </c:numRef>
          </c:val>
        </c:ser>
        <c:ser>
          <c:idx val="2"/>
          <c:order val="2"/>
          <c:tx>
            <c:strRef>
              <c:f>"Avances x Proyecto"</c:f>
              <c:strCache>
                <c:ptCount val="1"/>
                <c:pt idx="0">
                  <c:v>Avances x Proyecto</c:v>
                </c:pt>
              </c:strCache>
            </c:strRef>
          </c:tx>
          <c:spPr>
            <a:solidFill>
              <a:schemeClr val="accent3"/>
            </a:solidFill>
            <a:ln cmpd="sng">
              <a:solidFill>
                <a:srgbClr val="000000"/>
              </a:solidFill>
            </a:ln>
          </c:spPr>
          <c:invertIfNegative val="0"/>
          <c:dPt>
            <c:idx val="0"/>
            <c:invertIfNegative val="0"/>
            <c:bubble3D val="0"/>
            <c:spPr>
              <a:solidFill>
                <a:srgbClr val="FFC000"/>
              </a:solidFill>
              <a:ln cmpd="sng">
                <a:solidFill>
                  <a:srgbClr val="000000"/>
                </a:solidFill>
              </a:ln>
            </c:spPr>
          </c:dPt>
          <c:dPt>
            <c:idx val="1"/>
            <c:invertIfNegative val="0"/>
            <c:bubble3D val="0"/>
            <c:spPr>
              <a:solidFill>
                <a:srgbClr val="7030A0"/>
              </a:solidFill>
              <a:ln cmpd="sng">
                <a:solidFill>
                  <a:srgbClr val="000000"/>
                </a:solidFill>
              </a:ln>
            </c:spPr>
          </c:dPt>
          <c:dPt>
            <c:idx val="2"/>
            <c:invertIfNegative val="0"/>
            <c:bubble3D val="0"/>
            <c:spPr>
              <a:solidFill>
                <a:schemeClr val="accent2"/>
              </a:solidFill>
              <a:ln cmpd="sng">
                <a:solidFill>
                  <a:srgbClr val="000000"/>
                </a:solidFill>
              </a:ln>
            </c:spPr>
          </c:dPt>
          <c:dPt>
            <c:idx val="3"/>
            <c:invertIfNegative val="0"/>
            <c:bubble3D val="0"/>
            <c:spPr>
              <a:solidFill>
                <a:srgbClr val="92D050"/>
              </a:solidFill>
              <a:ln cmpd="sng">
                <a:solidFill>
                  <a:srgbClr val="000000"/>
                </a:solidFill>
              </a:ln>
            </c:spPr>
          </c:dPt>
          <c:dPt>
            <c:idx val="4"/>
            <c:invertIfNegative val="0"/>
            <c:bubble3D val="0"/>
            <c:spPr>
              <a:solidFill>
                <a:schemeClr val="accent5"/>
              </a:solidFill>
              <a:ln cmpd="sng">
                <a:solidFill>
                  <a:srgbClr val="000000"/>
                </a:solidFill>
              </a:ln>
            </c:spPr>
          </c:dPt>
          <c:dLbls>
            <c:spPr>
              <a:noFill/>
              <a:ln>
                <a:noFill/>
              </a:ln>
              <a:effectLst/>
            </c:spPr>
            <c:txPr>
              <a:bodyPr rot="0" spcFirstLastPara="0" vertOverflow="ellipsis" vert="horz" wrap="square" lIns="38100" tIns="19050" rIns="38100" bIns="19050" anchor="ctr" anchorCtr="1"/>
              <a:lstStyle/>
              <a:p>
                <a:pPr>
                  <a:defRPr lang="es-ES" sz="1200" b="0" i="0" u="none" strike="noStrike" kern="1200" baseline="0">
                    <a:solidFill>
                      <a:schemeClr val="tx1"/>
                    </a:solidFill>
                    <a:latin typeface="+mn-lt"/>
                    <a:ea typeface="+mn-ea"/>
                    <a:cs typeface="+mn-cs"/>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'POA 2025'!$X$25:$X$29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2025'!$AA$25:$AA$29</c:f>
              <c:numCache>
                <c:formatCode>0.0</c:formatCode>
                <c:ptCount val="5"/>
                <c:pt idx="0">
                  <c:v>20</c:v>
                </c:pt>
                <c:pt idx="1">
                  <c:v>60</c:v>
                </c:pt>
                <c:pt idx="2">
                  <c:v>20</c:v>
                </c:pt>
                <c:pt idx="3">
                  <c:v>20</c:v>
                </c:pt>
                <c:pt idx="4">
                  <c:v>20</c:v>
                </c:pt>
              </c:numCache>
            </c:numRef>
          </c:val>
        </c:ser>
        <c:dLbls>
          <c:showLegendKey val="0"/>
          <c:showVal val="1"/>
          <c:showCatName val="0"/>
          <c:showSerName val="0"/>
          <c:showPercent val="0"/>
          <c:showBubbleSize val="0"/>
        </c:dLbls>
        <c:gapWidth val="150"/>
        <c:axId val="765477305"/>
        <c:axId val="1883442949"/>
      </c:barChart>
      <c:catAx>
        <c:axId val="765477305"/>
        <c:scaling>
          <c:orientation val="maxMin"/>
        </c:scaling>
        <c:delete val="0"/>
        <c:axPos val="l"/>
        <c:title>
          <c:layout/>
          <c:overlay val="0"/>
          <c:tx>
            <c:rich>
              <a:bodyPr/>
              <a:lstStyle/>
              <a:p>
                <a:pPr>
                  <a:defRPr/>
                </a:pPr>
              </a:p>
            </c:rich>
          </c:tx>
        </c:title>
        <c:numFmt formatCode="General" sourceLinked="1"/>
        <c:majorTickMark val="none"/>
        <c:minorTickMark val="none"/>
        <c:tickLblPos val="nextTo"/>
        <c:txPr>
          <a:bodyPr rot="-60000000" spcFirstLastPara="0" vertOverflow="ellipsis" vert="horz" wrap="square" anchor="ctr" anchorCtr="1"/>
          <a:lstStyle/>
          <a:p>
            <a:pPr>
              <a:defRPr lang="es-ES" sz="1200" b="0" i="0" u="none" strike="noStrike" kern="1200" baseline="0">
                <a:solidFill>
                  <a:srgbClr val="000000"/>
                </a:solidFill>
                <a:latin typeface="+mn-lt"/>
                <a:ea typeface="+mn-ea"/>
                <a:cs typeface="+mn-cs"/>
              </a:defRPr>
            </a:pPr>
          </a:p>
        </c:txPr>
        <c:crossAx val="1883442949"/>
        <c:crosses val="autoZero"/>
        <c:auto val="1"/>
        <c:lblAlgn val="ctr"/>
        <c:lblOffset val="100"/>
        <c:noMultiLvlLbl val="0"/>
      </c:catAx>
      <c:valAx>
        <c:axId val="1883442949"/>
        <c:scaling>
          <c:orientation val="minMax"/>
        </c:scaling>
        <c:delete val="0"/>
        <c:axPos val="b"/>
        <c:majorGridlines>
          <c:spPr>
            <a:ln w="6350" cap="flat" cmpd="sng" algn="ctr">
              <a:solidFill>
                <a:srgbClr val="B7B7B7"/>
              </a:solidFill>
              <a:prstDash val="solid"/>
              <a:round/>
            </a:ln>
          </c:spPr>
        </c:majorGridlines>
        <c:title>
          <c:layout/>
          <c:overlay val="0"/>
          <c:tx>
            <c:rich>
              <a:bodyPr/>
              <a:lstStyle/>
              <a:p>
                <a:pPr>
                  <a:defRPr/>
                </a:pPr>
              </a:p>
            </c:rich>
          </c:tx>
        </c:title>
        <c:numFmt formatCode="General" sourceLinked="1"/>
        <c:majorTickMark val="none"/>
        <c:minorTickMark val="none"/>
        <c:tickLblPos val="nextTo"/>
        <c:spPr>
          <a:ln w="6350" cap="flat" cmpd="sng" algn="ctr">
            <a:solidFill>
              <a:schemeClr val="tx1">
                <a:tint val="75000"/>
              </a:schemeClr>
            </a:solidFill>
            <a:prstDash val="solid"/>
            <a:round/>
          </a:ln>
        </c:spPr>
        <c:txPr>
          <a:bodyPr rot="-60000000" spcFirstLastPara="0" vertOverflow="ellipsis" vert="horz" wrap="square" anchor="ctr" anchorCtr="1"/>
          <a:lstStyle/>
          <a:p>
            <a:pPr>
              <a:defRPr lang="es-ES" sz="900" b="0" i="0" u="none" strike="noStrike" kern="1200" baseline="0">
                <a:solidFill>
                  <a:srgbClr val="000000"/>
                </a:solidFill>
                <a:latin typeface="+mn-lt"/>
                <a:ea typeface="+mn-ea"/>
                <a:cs typeface="+mn-cs"/>
              </a:defRPr>
            </a:pPr>
          </a:p>
        </c:txPr>
        <c:crossAx val="765477305"/>
        <c:crosses val="max"/>
        <c:crossBetween val="between"/>
      </c:valAx>
    </c:plotArea>
    <c:legend>
      <c:legendPos val="b"/>
      <c:layout/>
      <c:overlay val="0"/>
      <c:txPr>
        <a:bodyPr rot="0" spcFirstLastPara="0" vertOverflow="ellipsis" vert="horz" wrap="square" anchor="ctr" anchorCtr="1"/>
        <a:lstStyle/>
        <a:p>
          <a:pPr>
            <a:defRPr lang="es-ES" sz="1200" b="0" i="0" u="none" strike="noStrike" kern="1200" baseline="0">
              <a:solidFill>
                <a:srgbClr val="1A1A1A"/>
              </a:solidFill>
              <a:latin typeface="+mn-lt"/>
              <a:ea typeface="+mn-ea"/>
              <a:cs typeface="+mn-cs"/>
            </a:defRPr>
          </a:pPr>
        </a:p>
      </c:txPr>
    </c:legend>
    <c:plotVisOnly val="1"/>
    <c:dispBlanksAs val="gap"/>
    <c:showDLblsOverMax val="0"/>
    <c:extLst>
      <c:ext uri="{0b15fc19-7d7d-44ad-8c2d-2c3a37ce22c3}">
        <chartProps xmlns="https://web.wps.cn/et/2018/main" chartId="{7213a4ed-2014-4538-8785-c8f503827f77}"/>
      </c:ext>
    </c:extLst>
  </c:chart>
  <c:txPr>
    <a:bodyPr/>
    <a:lstStyle/>
    <a:p>
      <a:pPr>
        <a:defRPr lang="es-E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eg"/><Relationship Id="rId1" Type="http://schemas.openxmlformats.org/officeDocument/2006/relationships/chart" Target="../charts/char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23</xdr:col>
      <xdr:colOff>19050</xdr:colOff>
      <xdr:row>33</xdr:row>
      <xdr:rowOff>133350</xdr:rowOff>
    </xdr:from>
    <xdr:ext cx="10258425" cy="6677025"/>
    <xdr:graphicFrame>
      <xdr:nvGraphicFramePr>
        <xdr:cNvPr id="2" name="Chart 1"/>
        <xdr:cNvGraphicFramePr/>
      </xdr:nvGraphicFramePr>
      <xdr:xfrm>
        <a:off x="19631025" y="23241000"/>
        <a:ext cx="10258425" cy="66770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xdr:nvSpPr>
        <xdr:cNvPr id="3" name="Shape 3"/>
        <xdr:cNvSpPr txBox="1"/>
      </xdr:nvSpPr>
      <xdr:spPr>
        <a:xfrm>
          <a:off x="1724025" y="438150"/>
          <a:ext cx="200025" cy="276225"/>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panose="020B0604020202020204"/>
            <a:buNone/>
          </a:pPr>
          <a:endParaRPr sz="1100"/>
        </a:p>
      </xdr:txBody>
    </xdr:sp>
    <xdr:clientData fLocksWithSheet="0"/>
  </xdr:oneCellAnchor>
  <xdr:oneCellAnchor>
    <xdr:from>
      <xdr:col>22</xdr:col>
      <xdr:colOff>523875</xdr:colOff>
      <xdr:row>14</xdr:row>
      <xdr:rowOff>104775</xdr:rowOff>
    </xdr:from>
    <xdr:ext cx="18935700" cy="24345900"/>
    <xdr:sp>
      <xdr:nvSpPr>
        <xdr:cNvPr id="4" name="Shape 4"/>
        <xdr:cNvSpPr/>
      </xdr:nvSpPr>
      <xdr:spPr>
        <a:xfrm>
          <a:off x="19345275" y="5772150"/>
          <a:ext cx="18935700" cy="243459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panose="020B0604020202020204"/>
            <a:buNone/>
          </a:pPr>
          <a:endParaRPr sz="1100" b="0" i="0" u="none" strike="noStrike" cap="none">
            <a:solidFill>
              <a:srgbClr val="000000"/>
            </a:solidFill>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1</xdr:col>
      <xdr:colOff>104775</xdr:colOff>
      <xdr:row>0</xdr:row>
      <xdr:rowOff>47625</xdr:rowOff>
    </xdr:from>
    <xdr:ext cx="1133475" cy="1352550"/>
    <xdr:pic>
      <xdr:nvPicPr>
        <xdr:cNvPr id="5" name="image1.jpg"/>
        <xdr:cNvPicPr preferRelativeResize="0"/>
      </xdr:nvPicPr>
      <xdr:blipFill>
        <a:blip r:embed="rId2" cstate="print"/>
        <a:stretch>
          <a:fillRect/>
        </a:stretch>
      </xdr:blipFill>
      <xdr:spPr>
        <a:xfrm>
          <a:off x="866775" y="47625"/>
          <a:ext cx="1133475" cy="1352550"/>
        </a:xfrm>
        <a:prstGeom prst="rect">
          <a:avLst/>
        </a:prstGeom>
        <a:noFill/>
      </xdr:spPr>
    </xdr:pic>
    <xdr:clientData fLocksWithSheet="0"/>
  </xdr:oneCellAnchor>
  <xdr:oneCellAnchor>
    <xdr:from>
      <xdr:col>38</xdr:col>
      <xdr:colOff>685800</xdr:colOff>
      <xdr:row>15</xdr:row>
      <xdr:rowOff>47625</xdr:rowOff>
    </xdr:from>
    <xdr:ext cx="1285875" cy="1466850"/>
    <xdr:pic>
      <xdr:nvPicPr>
        <xdr:cNvPr id="6" name="image2.png"/>
        <xdr:cNvPicPr preferRelativeResize="0"/>
      </xdr:nvPicPr>
      <xdr:blipFill>
        <a:blip r:embed="rId3" cstate="print"/>
        <a:stretch>
          <a:fillRect/>
        </a:stretch>
      </xdr:blipFill>
      <xdr:spPr>
        <a:xfrm>
          <a:off x="36833175" y="6067425"/>
          <a:ext cx="1285875" cy="146685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N1000"/>
  <sheetViews>
    <sheetView showGridLines="0" tabSelected="1" view="pageBreakPreview" zoomScale="50" zoomScaleNormal="85" workbookViewId="0">
      <selection activeCell="M54" sqref="M54"/>
    </sheetView>
  </sheetViews>
  <sheetFormatPr defaultColWidth="14.4285714285714" defaultRowHeight="15" customHeight="1"/>
  <cols>
    <col min="1" max="1" width="11.4285714285714" customWidth="1"/>
    <col min="2" max="2" width="9.71428571428571" customWidth="1"/>
    <col min="3" max="3" width="63.8571428571429" customWidth="1"/>
    <col min="4" max="6" width="6" customWidth="1"/>
    <col min="7" max="7" width="64.8571428571429" customWidth="1"/>
    <col min="8" max="8" width="14.5714285714286" customWidth="1"/>
    <col min="9" max="9" width="11.1428571428571" customWidth="1"/>
    <col min="10" max="10" width="7.71428571428571" customWidth="1"/>
    <col min="11" max="18" width="6.71428571428571" customWidth="1"/>
    <col min="19" max="19" width="6.57142857142857" customWidth="1"/>
    <col min="20" max="20" width="6.14285714285714" customWidth="1"/>
    <col min="21" max="21" width="6.71428571428571" customWidth="1"/>
    <col min="22" max="22" width="7.85714285714286" customWidth="1"/>
    <col min="23" max="23" width="11.8571428571429" customWidth="1"/>
    <col min="24" max="24" width="20.4285714285714" customWidth="1"/>
    <col min="26" max="26" width="21" customWidth="1"/>
    <col min="27" max="27" width="21.1428571428571" customWidth="1"/>
    <col min="29" max="29" width="19.2857142857143" customWidth="1"/>
    <col min="32" max="32" width="21.8571428571429" customWidth="1"/>
  </cols>
  <sheetData>
    <row r="1" ht="20.25" customHeight="1" spans="1:24">
      <c r="A1" s="1"/>
      <c r="B1" s="2" t="s">
        <v>0</v>
      </c>
      <c r="X1" s="1"/>
    </row>
    <row r="2" ht="31.5" customHeight="1" spans="1:40">
      <c r="A2" s="1"/>
      <c r="B2" s="3" t="s">
        <v>1</v>
      </c>
      <c r="W2" s="85"/>
      <c r="X2" s="86" t="s">
        <v>2</v>
      </c>
      <c r="Y2" s="113"/>
      <c r="Z2" s="113"/>
      <c r="AA2" s="113"/>
      <c r="AB2" s="113"/>
      <c r="AC2" s="113"/>
      <c r="AD2" s="113"/>
      <c r="AE2" s="113"/>
      <c r="AF2" s="113"/>
      <c r="AG2" s="113"/>
      <c r="AH2" s="113"/>
      <c r="AI2" s="113"/>
      <c r="AJ2" s="113"/>
      <c r="AK2" s="113"/>
      <c r="AL2" s="113"/>
      <c r="AM2" s="113"/>
      <c r="AN2" s="113"/>
    </row>
    <row r="3" ht="21.75" customHeight="1" spans="1:40">
      <c r="A3" s="1"/>
      <c r="B3" s="3" t="s">
        <v>3</v>
      </c>
      <c r="W3" s="87"/>
      <c r="X3" s="88"/>
      <c r="Y3" s="114"/>
      <c r="Z3" s="115"/>
      <c r="AA3" s="89" t="s">
        <v>4</v>
      </c>
      <c r="AB3" s="89" t="s">
        <v>5</v>
      </c>
      <c r="AC3" s="89" t="s">
        <v>6</v>
      </c>
      <c r="AD3" s="89" t="s">
        <v>7</v>
      </c>
      <c r="AE3" s="89" t="s">
        <v>8</v>
      </c>
      <c r="AF3" s="89" t="s">
        <v>9</v>
      </c>
      <c r="AG3" s="89" t="s">
        <v>10</v>
      </c>
      <c r="AH3" s="89" t="s">
        <v>11</v>
      </c>
      <c r="AI3" s="89" t="s">
        <v>12</v>
      </c>
      <c r="AJ3" s="89" t="s">
        <v>13</v>
      </c>
      <c r="AK3" s="89" t="s">
        <v>14</v>
      </c>
      <c r="AL3" s="89" t="s">
        <v>15</v>
      </c>
      <c r="AM3" s="148" t="s">
        <v>16</v>
      </c>
      <c r="AN3" s="148" t="s">
        <v>17</v>
      </c>
    </row>
    <row r="4" ht="31.5" customHeight="1" spans="1:40">
      <c r="A4" s="1"/>
      <c r="B4" s="2" t="s">
        <v>18</v>
      </c>
      <c r="W4" s="85"/>
      <c r="X4" s="89" t="s">
        <v>19</v>
      </c>
      <c r="Y4" s="116"/>
      <c r="Z4" s="116"/>
      <c r="AA4" s="113"/>
      <c r="AB4" s="113"/>
      <c r="AC4" s="113"/>
      <c r="AD4" s="113"/>
      <c r="AE4" s="113"/>
      <c r="AF4" s="113"/>
      <c r="AG4" s="113"/>
      <c r="AH4" s="113"/>
      <c r="AI4" s="113"/>
      <c r="AJ4" s="113"/>
      <c r="AK4" s="113"/>
      <c r="AL4" s="113"/>
      <c r="AM4" s="149"/>
      <c r="AN4" s="149"/>
    </row>
    <row r="5" ht="12.75" customHeight="1" spans="1:40">
      <c r="A5" s="1"/>
      <c r="B5" s="4"/>
      <c r="C5" s="4"/>
      <c r="D5" s="4"/>
      <c r="E5" s="4"/>
      <c r="F5" s="4"/>
      <c r="G5" s="4"/>
      <c r="H5" s="5"/>
      <c r="I5" s="4"/>
      <c r="J5" s="4"/>
      <c r="K5" s="4"/>
      <c r="L5" s="4"/>
      <c r="M5" s="4"/>
      <c r="N5" s="4"/>
      <c r="O5" s="4"/>
      <c r="P5" s="4"/>
      <c r="Q5" s="4"/>
      <c r="R5" s="4"/>
      <c r="S5" s="90"/>
      <c r="T5" s="91"/>
      <c r="U5" s="4"/>
      <c r="V5" s="4"/>
      <c r="W5" s="4"/>
      <c r="X5" s="92"/>
      <c r="Y5" s="92"/>
      <c r="Z5" s="92"/>
      <c r="AA5" s="92"/>
      <c r="AB5" s="92"/>
      <c r="AC5" s="92"/>
      <c r="AD5" s="92"/>
      <c r="AE5" s="92"/>
      <c r="AF5" s="92"/>
      <c r="AG5" s="92"/>
      <c r="AH5" s="92"/>
      <c r="AI5" s="92"/>
      <c r="AJ5" s="92"/>
      <c r="AK5" s="92"/>
      <c r="AL5" s="92"/>
      <c r="AM5" s="99"/>
      <c r="AN5" s="99"/>
    </row>
    <row r="6" customHeight="1" spans="1:40">
      <c r="A6" s="1"/>
      <c r="B6" s="6" t="s">
        <v>20</v>
      </c>
      <c r="C6" s="7"/>
      <c r="D6" s="7"/>
      <c r="E6" s="7"/>
      <c r="F6" s="7"/>
      <c r="G6" s="7"/>
      <c r="H6" s="7"/>
      <c r="I6" s="7"/>
      <c r="J6" s="7"/>
      <c r="K6" s="7"/>
      <c r="L6" s="7"/>
      <c r="M6" s="7"/>
      <c r="N6" s="7"/>
      <c r="O6" s="7"/>
      <c r="P6" s="7"/>
      <c r="Q6" s="7"/>
      <c r="R6" s="7"/>
      <c r="S6" s="7"/>
      <c r="T6" s="7"/>
      <c r="U6" s="7"/>
      <c r="V6" s="61"/>
      <c r="W6" s="4"/>
      <c r="X6" s="93" t="s">
        <v>21</v>
      </c>
      <c r="Y6" s="117" t="s">
        <v>22</v>
      </c>
      <c r="Z6" s="118" t="s">
        <v>23</v>
      </c>
      <c r="AA6" s="119" t="s">
        <v>24</v>
      </c>
      <c r="AB6" s="119" t="s">
        <v>25</v>
      </c>
      <c r="AC6" s="119" t="s">
        <v>26</v>
      </c>
      <c r="AD6" s="119" t="s">
        <v>27</v>
      </c>
      <c r="AE6" s="119" t="s">
        <v>28</v>
      </c>
      <c r="AF6" s="119" t="s">
        <v>29</v>
      </c>
      <c r="AG6" s="150">
        <v>7300</v>
      </c>
      <c r="AH6" s="151">
        <f>AA26</f>
        <v>60</v>
      </c>
      <c r="AI6" s="152" t="s">
        <v>30</v>
      </c>
      <c r="AJ6" s="152" t="s">
        <v>31</v>
      </c>
      <c r="AK6" s="150">
        <v>80</v>
      </c>
      <c r="AL6" s="152" t="s">
        <v>32</v>
      </c>
      <c r="AM6" s="153" t="s">
        <v>33</v>
      </c>
      <c r="AN6" s="153" t="s">
        <v>34</v>
      </c>
    </row>
    <row r="7" customHeight="1" spans="1:40">
      <c r="A7" s="1"/>
      <c r="B7" s="8"/>
      <c r="C7" s="9"/>
      <c r="D7" s="9"/>
      <c r="E7" s="9"/>
      <c r="F7" s="9"/>
      <c r="G7" s="9"/>
      <c r="H7" s="9"/>
      <c r="I7" s="9"/>
      <c r="J7" s="9"/>
      <c r="K7" s="9"/>
      <c r="L7" s="9"/>
      <c r="M7" s="9"/>
      <c r="N7" s="9"/>
      <c r="O7" s="9"/>
      <c r="P7" s="9"/>
      <c r="Q7" s="9"/>
      <c r="R7" s="9"/>
      <c r="S7" s="9"/>
      <c r="T7" s="9"/>
      <c r="U7" s="9"/>
      <c r="V7" s="25"/>
      <c r="W7" s="4"/>
      <c r="X7" s="94"/>
      <c r="Y7" s="120"/>
      <c r="Z7" s="19"/>
      <c r="AA7" s="120"/>
      <c r="AB7" s="120"/>
      <c r="AC7" s="120"/>
      <c r="AD7" s="120"/>
      <c r="AE7" s="120"/>
      <c r="AF7" s="120"/>
      <c r="AG7" s="120"/>
      <c r="AH7" s="120"/>
      <c r="AI7" s="120"/>
      <c r="AJ7" s="120"/>
      <c r="AK7" s="120"/>
      <c r="AL7" s="120"/>
      <c r="AM7" s="120"/>
      <c r="AN7" s="120"/>
    </row>
    <row r="8" ht="52.5" customHeight="1" spans="1:40">
      <c r="A8" s="1"/>
      <c r="B8" s="10" t="s">
        <v>35</v>
      </c>
      <c r="C8" s="9"/>
      <c r="D8" s="9"/>
      <c r="E8" s="9"/>
      <c r="F8" s="9"/>
      <c r="G8" s="9"/>
      <c r="H8" s="9"/>
      <c r="I8" s="9"/>
      <c r="J8" s="9"/>
      <c r="K8" s="9"/>
      <c r="L8" s="9"/>
      <c r="M8" s="9"/>
      <c r="N8" s="25"/>
      <c r="O8" s="58" t="s">
        <v>36</v>
      </c>
      <c r="P8" s="9"/>
      <c r="Q8" s="9"/>
      <c r="R8" s="9"/>
      <c r="S8" s="9"/>
      <c r="T8" s="9"/>
      <c r="U8" s="9"/>
      <c r="V8" s="25"/>
      <c r="W8" s="4"/>
      <c r="X8" s="94"/>
      <c r="Y8" s="120"/>
      <c r="Z8" s="19"/>
      <c r="AA8" s="120"/>
      <c r="AB8" s="120"/>
      <c r="AC8" s="120"/>
      <c r="AD8" s="120"/>
      <c r="AE8" s="120"/>
      <c r="AF8" s="120"/>
      <c r="AG8" s="120"/>
      <c r="AH8" s="120"/>
      <c r="AI8" s="120"/>
      <c r="AJ8" s="120"/>
      <c r="AK8" s="120"/>
      <c r="AL8" s="120"/>
      <c r="AM8" s="120"/>
      <c r="AN8" s="120"/>
    </row>
    <row r="9" ht="72" customHeight="1" spans="1:40">
      <c r="A9" s="1"/>
      <c r="B9" s="11" t="s">
        <v>37</v>
      </c>
      <c r="C9" s="12"/>
      <c r="D9" s="12"/>
      <c r="E9" s="12"/>
      <c r="F9" s="12"/>
      <c r="G9" s="12"/>
      <c r="H9" s="12"/>
      <c r="I9" s="12"/>
      <c r="J9" s="12"/>
      <c r="K9" s="12"/>
      <c r="L9" s="12"/>
      <c r="M9" s="12"/>
      <c r="N9" s="59"/>
      <c r="O9" s="60" t="s">
        <v>38</v>
      </c>
      <c r="P9" s="12"/>
      <c r="Q9" s="12"/>
      <c r="R9" s="12"/>
      <c r="S9" s="12"/>
      <c r="T9" s="95"/>
      <c r="U9" s="12"/>
      <c r="V9" s="59"/>
      <c r="W9" s="4"/>
      <c r="X9" s="8"/>
      <c r="Y9" s="120"/>
      <c r="Z9" s="25"/>
      <c r="AA9" s="29"/>
      <c r="AB9" s="29"/>
      <c r="AC9" s="29"/>
      <c r="AD9" s="29"/>
      <c r="AE9" s="29"/>
      <c r="AF9" s="29"/>
      <c r="AG9" s="29"/>
      <c r="AH9" s="29"/>
      <c r="AI9" s="29"/>
      <c r="AJ9" s="29"/>
      <c r="AK9" s="29"/>
      <c r="AL9" s="29"/>
      <c r="AM9" s="29"/>
      <c r="AN9" s="29"/>
    </row>
    <row r="10" ht="43.5" customHeight="1" spans="1:40">
      <c r="A10" s="1"/>
      <c r="B10" s="13" t="s">
        <v>39</v>
      </c>
      <c r="C10" s="7"/>
      <c r="D10" s="7"/>
      <c r="E10" s="7"/>
      <c r="F10" s="7"/>
      <c r="G10" s="7"/>
      <c r="H10" s="7"/>
      <c r="I10" s="7"/>
      <c r="J10" s="7"/>
      <c r="K10" s="7"/>
      <c r="L10" s="7"/>
      <c r="M10" s="7"/>
      <c r="N10" s="61"/>
      <c r="O10" s="62"/>
      <c r="P10" s="12"/>
      <c r="Q10" s="12"/>
      <c r="R10" s="12"/>
      <c r="S10" s="12"/>
      <c r="T10" s="12"/>
      <c r="U10" s="12"/>
      <c r="V10" s="59"/>
      <c r="W10" s="4"/>
      <c r="X10" s="93" t="s">
        <v>40</v>
      </c>
      <c r="Y10" s="120"/>
      <c r="Z10" s="121" t="s">
        <v>41</v>
      </c>
      <c r="AA10" s="119" t="s">
        <v>42</v>
      </c>
      <c r="AB10" s="119" t="s">
        <v>43</v>
      </c>
      <c r="AC10" s="119" t="s">
        <v>44</v>
      </c>
      <c r="AD10" s="119" t="s">
        <v>27</v>
      </c>
      <c r="AE10" s="119" t="s">
        <v>28</v>
      </c>
      <c r="AF10" s="119" t="s">
        <v>45</v>
      </c>
      <c r="AG10" s="150">
        <v>5200</v>
      </c>
      <c r="AH10" s="151">
        <f>AA25</f>
        <v>20</v>
      </c>
      <c r="AI10" s="152" t="s">
        <v>30</v>
      </c>
      <c r="AJ10" s="152" t="s">
        <v>31</v>
      </c>
      <c r="AK10" s="150">
        <v>90</v>
      </c>
      <c r="AL10" s="152" t="s">
        <v>32</v>
      </c>
      <c r="AM10" s="153" t="s">
        <v>33</v>
      </c>
      <c r="AN10" s="153" t="s">
        <v>34</v>
      </c>
    </row>
    <row r="11" ht="51" customHeight="1" spans="1:40">
      <c r="A11" s="1"/>
      <c r="B11" s="11" t="s">
        <v>46</v>
      </c>
      <c r="C11" s="12"/>
      <c r="D11" s="12"/>
      <c r="E11" s="12"/>
      <c r="F11" s="12"/>
      <c r="G11" s="12"/>
      <c r="H11" s="12"/>
      <c r="I11" s="12"/>
      <c r="J11" s="12"/>
      <c r="K11" s="12"/>
      <c r="L11" s="12"/>
      <c r="M11" s="12"/>
      <c r="N11" s="59"/>
      <c r="O11" s="60"/>
      <c r="P11" s="63"/>
      <c r="Q11" s="63"/>
      <c r="R11" s="96"/>
      <c r="S11" s="60"/>
      <c r="T11" s="63"/>
      <c r="U11" s="63"/>
      <c r="V11" s="96"/>
      <c r="W11" s="97"/>
      <c r="X11" s="94"/>
      <c r="Y11" s="120"/>
      <c r="Z11" s="113"/>
      <c r="AA11" s="120"/>
      <c r="AB11" s="120"/>
      <c r="AC11" s="120"/>
      <c r="AD11" s="120"/>
      <c r="AE11" s="120"/>
      <c r="AF11" s="120"/>
      <c r="AG11" s="120"/>
      <c r="AH11" s="120"/>
      <c r="AI11" s="120"/>
      <c r="AJ11" s="120"/>
      <c r="AK11" s="120"/>
      <c r="AL11" s="120"/>
      <c r="AM11" s="120"/>
      <c r="AN11" s="120"/>
    </row>
    <row r="12" ht="30.75" customHeight="1" spans="1:40">
      <c r="A12" s="14"/>
      <c r="B12" s="15" t="s">
        <v>47</v>
      </c>
      <c r="C12" s="16" t="s">
        <v>48</v>
      </c>
      <c r="D12" s="17"/>
      <c r="E12" s="17"/>
      <c r="F12" s="18"/>
      <c r="G12" s="16" t="s">
        <v>49</v>
      </c>
      <c r="H12" s="7"/>
      <c r="I12" s="7"/>
      <c r="J12" s="7"/>
      <c r="K12" s="17"/>
      <c r="L12" s="17"/>
      <c r="M12" s="17"/>
      <c r="N12" s="17"/>
      <c r="O12" s="17"/>
      <c r="P12" s="17"/>
      <c r="Q12" s="17"/>
      <c r="R12" s="17"/>
      <c r="S12" s="17"/>
      <c r="T12" s="17"/>
      <c r="U12" s="17"/>
      <c r="V12" s="18"/>
      <c r="W12" s="98"/>
      <c r="X12" s="94"/>
      <c r="Y12" s="120"/>
      <c r="Z12" s="113"/>
      <c r="AA12" s="120"/>
      <c r="AB12" s="120"/>
      <c r="AC12" s="120"/>
      <c r="AD12" s="120"/>
      <c r="AE12" s="120"/>
      <c r="AF12" s="120"/>
      <c r="AG12" s="120"/>
      <c r="AH12" s="120"/>
      <c r="AI12" s="120"/>
      <c r="AJ12" s="120"/>
      <c r="AK12" s="120"/>
      <c r="AL12" s="120"/>
      <c r="AM12" s="120"/>
      <c r="AN12" s="120"/>
    </row>
    <row r="13" ht="21" customHeight="1" spans="1:40">
      <c r="A13" s="1"/>
      <c r="B13" s="19"/>
      <c r="C13" s="20" t="s">
        <v>50</v>
      </c>
      <c r="D13" s="21" t="s">
        <v>51</v>
      </c>
      <c r="E13" s="22"/>
      <c r="F13" s="22"/>
      <c r="G13" s="23" t="s">
        <v>52</v>
      </c>
      <c r="H13" s="24" t="s">
        <v>53</v>
      </c>
      <c r="I13" s="24" t="s">
        <v>54</v>
      </c>
      <c r="J13" s="64" t="s">
        <v>55</v>
      </c>
      <c r="K13" s="65" t="s">
        <v>56</v>
      </c>
      <c r="L13" s="12"/>
      <c r="M13" s="12"/>
      <c r="N13" s="12"/>
      <c r="O13" s="12"/>
      <c r="P13" s="12"/>
      <c r="Q13" s="12"/>
      <c r="R13" s="12"/>
      <c r="S13" s="12"/>
      <c r="T13" s="12"/>
      <c r="U13" s="12"/>
      <c r="V13" s="59"/>
      <c r="W13" s="4"/>
      <c r="X13" s="8"/>
      <c r="Y13" s="29"/>
      <c r="Z13" s="113"/>
      <c r="AA13" s="29"/>
      <c r="AB13" s="29"/>
      <c r="AC13" s="29"/>
      <c r="AD13" s="29"/>
      <c r="AE13" s="29"/>
      <c r="AF13" s="29"/>
      <c r="AG13" s="29"/>
      <c r="AH13" s="29"/>
      <c r="AI13" s="29"/>
      <c r="AJ13" s="29"/>
      <c r="AK13" s="29"/>
      <c r="AL13" s="29"/>
      <c r="AM13" s="29"/>
      <c r="AN13" s="29"/>
    </row>
    <row r="14" ht="27.75" customHeight="1" spans="1:24">
      <c r="A14" s="1"/>
      <c r="B14" s="25"/>
      <c r="C14" s="26"/>
      <c r="D14" s="27">
        <v>2025</v>
      </c>
      <c r="E14" s="27">
        <v>2026</v>
      </c>
      <c r="F14" s="28">
        <v>2027</v>
      </c>
      <c r="G14" s="29"/>
      <c r="H14" s="29"/>
      <c r="I14" s="29"/>
      <c r="J14" s="29"/>
      <c r="K14" s="66" t="s">
        <v>57</v>
      </c>
      <c r="L14" s="67" t="s">
        <v>58</v>
      </c>
      <c r="M14" s="67" t="s">
        <v>59</v>
      </c>
      <c r="N14" s="67" t="s">
        <v>60</v>
      </c>
      <c r="O14" s="66" t="s">
        <v>61</v>
      </c>
      <c r="P14" s="67" t="s">
        <v>62</v>
      </c>
      <c r="Q14" s="67" t="s">
        <v>63</v>
      </c>
      <c r="R14" s="67" t="s">
        <v>64</v>
      </c>
      <c r="S14" s="67" t="s">
        <v>65</v>
      </c>
      <c r="T14" s="67" t="s">
        <v>66</v>
      </c>
      <c r="U14" s="67" t="s">
        <v>67</v>
      </c>
      <c r="V14" s="67" t="s">
        <v>68</v>
      </c>
      <c r="W14" s="4"/>
      <c r="X14" s="1"/>
    </row>
    <row r="15" ht="27.75" customHeight="1" spans="1:40">
      <c r="A15" s="1"/>
      <c r="B15" s="30"/>
      <c r="C15" s="31"/>
      <c r="D15" s="32"/>
      <c r="E15" s="33"/>
      <c r="F15" s="33"/>
      <c r="G15" s="34"/>
      <c r="H15" s="35"/>
      <c r="I15" s="68"/>
      <c r="J15" s="69"/>
      <c r="K15" s="70">
        <f t="shared" ref="K15:V15" si="0">(SUM(K16:K29))/14</f>
        <v>10</v>
      </c>
      <c r="L15" s="70">
        <f t="shared" si="0"/>
        <v>10</v>
      </c>
      <c r="M15" s="70">
        <f t="shared" si="0"/>
        <v>0</v>
      </c>
      <c r="N15" s="70">
        <f t="shared" si="0"/>
        <v>0</v>
      </c>
      <c r="O15" s="70">
        <f t="shared" si="0"/>
        <v>0</v>
      </c>
      <c r="P15" s="70">
        <f t="shared" si="0"/>
        <v>0</v>
      </c>
      <c r="Q15" s="70">
        <f t="shared" si="0"/>
        <v>0</v>
      </c>
      <c r="R15" s="70">
        <f t="shared" si="0"/>
        <v>0</v>
      </c>
      <c r="S15" s="70">
        <f t="shared" si="0"/>
        <v>0</v>
      </c>
      <c r="T15" s="70">
        <f t="shared" si="0"/>
        <v>0</v>
      </c>
      <c r="U15" s="70">
        <f t="shared" si="0"/>
        <v>0</v>
      </c>
      <c r="V15" s="70">
        <f t="shared" si="0"/>
        <v>20</v>
      </c>
      <c r="W15" s="4"/>
      <c r="X15" s="99"/>
      <c r="Y15" s="99"/>
      <c r="Z15" s="99"/>
      <c r="AA15" s="99"/>
      <c r="AB15" s="99"/>
      <c r="AC15" s="99"/>
      <c r="AD15" s="99"/>
      <c r="AE15" s="99"/>
      <c r="AF15" s="99"/>
      <c r="AG15" s="99"/>
      <c r="AH15" s="99"/>
      <c r="AI15" s="99"/>
      <c r="AJ15" s="99"/>
      <c r="AK15" s="99"/>
      <c r="AL15" s="99"/>
      <c r="AM15" s="99"/>
      <c r="AN15" s="99"/>
    </row>
    <row r="16" ht="95.25" customHeight="1" spans="1:40">
      <c r="A16" s="1"/>
      <c r="B16" s="36">
        <v>1</v>
      </c>
      <c r="C16" s="37" t="s">
        <v>69</v>
      </c>
      <c r="D16" s="38" t="s">
        <v>70</v>
      </c>
      <c r="E16" s="38" t="s">
        <v>70</v>
      </c>
      <c r="F16" s="38"/>
      <c r="G16" s="39" t="s">
        <v>71</v>
      </c>
      <c r="H16" s="40" t="s">
        <v>72</v>
      </c>
      <c r="I16" s="71">
        <v>12</v>
      </c>
      <c r="J16" s="72">
        <v>1</v>
      </c>
      <c r="K16" s="73">
        <v>10</v>
      </c>
      <c r="L16" s="73">
        <v>10</v>
      </c>
      <c r="M16" s="73"/>
      <c r="N16" s="73"/>
      <c r="O16" s="73"/>
      <c r="P16" s="73"/>
      <c r="Q16" s="73"/>
      <c r="R16" s="73"/>
      <c r="S16" s="73"/>
      <c r="T16" s="73"/>
      <c r="U16" s="73"/>
      <c r="V16" s="73">
        <f t="shared" ref="V16:V29" si="1">SUM(K16:U16)</f>
        <v>20</v>
      </c>
      <c r="W16" s="4"/>
      <c r="X16" s="100" t="s">
        <v>73</v>
      </c>
      <c r="Y16" s="113"/>
      <c r="Z16" s="113"/>
      <c r="AA16" s="113"/>
      <c r="AB16" s="113"/>
      <c r="AC16" s="113"/>
      <c r="AD16" s="113"/>
      <c r="AE16" s="113"/>
      <c r="AF16" s="113"/>
      <c r="AG16" s="113"/>
      <c r="AH16" s="113"/>
      <c r="AI16" s="113"/>
      <c r="AJ16" s="113"/>
      <c r="AK16" s="113"/>
      <c r="AL16" s="113"/>
      <c r="AM16" s="113"/>
      <c r="AN16" s="113"/>
    </row>
    <row r="17" ht="97.5" customHeight="1" spans="1:40">
      <c r="A17" s="1"/>
      <c r="B17" s="41">
        <v>2</v>
      </c>
      <c r="C17" s="42" t="s">
        <v>74</v>
      </c>
      <c r="D17" s="43" t="s">
        <v>75</v>
      </c>
      <c r="E17" s="43" t="s">
        <v>75</v>
      </c>
      <c r="F17" s="43"/>
      <c r="G17" s="44" t="s">
        <v>76</v>
      </c>
      <c r="H17" s="45" t="s">
        <v>77</v>
      </c>
      <c r="I17" s="74">
        <v>12</v>
      </c>
      <c r="J17" s="75">
        <v>1</v>
      </c>
      <c r="K17" s="76">
        <v>10</v>
      </c>
      <c r="L17" s="76">
        <v>10</v>
      </c>
      <c r="M17" s="76"/>
      <c r="N17" s="76"/>
      <c r="O17" s="76"/>
      <c r="P17" s="76"/>
      <c r="Q17" s="76"/>
      <c r="R17" s="76"/>
      <c r="S17" s="76"/>
      <c r="T17" s="76"/>
      <c r="U17" s="76"/>
      <c r="V17" s="76">
        <f t="shared" si="1"/>
        <v>20</v>
      </c>
      <c r="W17" s="4"/>
      <c r="X17" s="101" t="s">
        <v>78</v>
      </c>
      <c r="Y17" s="113"/>
      <c r="Z17" s="113"/>
      <c r="AA17" s="113"/>
      <c r="AB17" s="113"/>
      <c r="AC17" s="113"/>
      <c r="AD17" s="113"/>
      <c r="AE17" s="113"/>
      <c r="AF17" s="113"/>
      <c r="AG17" s="113"/>
      <c r="AH17" s="113"/>
      <c r="AI17" s="113"/>
      <c r="AJ17" s="113"/>
      <c r="AK17" s="113"/>
      <c r="AL17" s="113"/>
      <c r="AM17" s="113"/>
      <c r="AN17" s="113"/>
    </row>
    <row r="18" ht="83.25" customHeight="1" spans="1:40">
      <c r="A18" s="1"/>
      <c r="B18" s="36">
        <v>3</v>
      </c>
      <c r="C18" s="37" t="s">
        <v>79</v>
      </c>
      <c r="D18" s="38" t="s">
        <v>70</v>
      </c>
      <c r="E18" s="38" t="s">
        <v>70</v>
      </c>
      <c r="F18" s="38"/>
      <c r="G18" s="39" t="s">
        <v>80</v>
      </c>
      <c r="H18" s="40" t="s">
        <v>72</v>
      </c>
      <c r="I18" s="71">
        <v>12</v>
      </c>
      <c r="J18" s="72">
        <v>1</v>
      </c>
      <c r="K18" s="73">
        <v>10</v>
      </c>
      <c r="L18" s="73">
        <v>10</v>
      </c>
      <c r="M18" s="73"/>
      <c r="N18" s="73"/>
      <c r="O18" s="73"/>
      <c r="P18" s="73"/>
      <c r="Q18" s="73"/>
      <c r="R18" s="73"/>
      <c r="S18" s="73"/>
      <c r="T18" s="73"/>
      <c r="U18" s="73"/>
      <c r="V18" s="73">
        <f t="shared" si="1"/>
        <v>20</v>
      </c>
      <c r="W18" s="4"/>
      <c r="X18" s="102" t="s">
        <v>81</v>
      </c>
      <c r="AB18" s="122"/>
      <c r="AC18" s="123" t="s">
        <v>82</v>
      </c>
      <c r="AD18" s="123"/>
      <c r="AE18" s="123"/>
      <c r="AF18" s="123"/>
      <c r="AG18" s="123"/>
      <c r="AH18" s="123"/>
      <c r="AI18" s="123"/>
      <c r="AJ18" s="123"/>
      <c r="AK18" s="123"/>
      <c r="AL18" s="123"/>
      <c r="AM18" s="123"/>
      <c r="AN18" s="123"/>
    </row>
    <row r="19" ht="81" customHeight="1" spans="1:40">
      <c r="A19" s="1"/>
      <c r="B19" s="41">
        <v>4</v>
      </c>
      <c r="C19" s="42" t="s">
        <v>83</v>
      </c>
      <c r="D19" s="43" t="s">
        <v>75</v>
      </c>
      <c r="E19" s="43" t="s">
        <v>75</v>
      </c>
      <c r="F19" s="43"/>
      <c r="G19" s="44" t="s">
        <v>84</v>
      </c>
      <c r="H19" s="45" t="s">
        <v>72</v>
      </c>
      <c r="I19" s="74">
        <v>12</v>
      </c>
      <c r="J19" s="75">
        <v>1</v>
      </c>
      <c r="K19" s="76">
        <v>10</v>
      </c>
      <c r="L19" s="76">
        <v>10</v>
      </c>
      <c r="M19" s="76"/>
      <c r="N19" s="76"/>
      <c r="O19" s="76"/>
      <c r="P19" s="76"/>
      <c r="Q19" s="76"/>
      <c r="R19" s="76"/>
      <c r="S19" s="76"/>
      <c r="T19" s="76"/>
      <c r="U19" s="76"/>
      <c r="V19" s="76">
        <f t="shared" si="1"/>
        <v>20</v>
      </c>
      <c r="W19" s="4"/>
      <c r="X19" s="102" t="s">
        <v>85</v>
      </c>
      <c r="AB19" s="124"/>
      <c r="AC19" s="125" t="s">
        <v>86</v>
      </c>
      <c r="AD19" s="125"/>
      <c r="AE19" s="125"/>
      <c r="AF19" s="125"/>
      <c r="AG19" s="125"/>
      <c r="AH19" s="125"/>
      <c r="AI19" s="125"/>
      <c r="AJ19" s="125"/>
      <c r="AK19" s="125"/>
      <c r="AL19" s="125"/>
      <c r="AM19" s="125"/>
      <c r="AN19" s="125"/>
    </row>
    <row r="20" ht="81" customHeight="1" spans="1:40">
      <c r="A20" s="1"/>
      <c r="B20" s="36">
        <v>5</v>
      </c>
      <c r="C20" s="37" t="s">
        <v>87</v>
      </c>
      <c r="D20" s="38" t="s">
        <v>70</v>
      </c>
      <c r="E20" s="38" t="s">
        <v>70</v>
      </c>
      <c r="F20" s="38"/>
      <c r="G20" s="39" t="s">
        <v>88</v>
      </c>
      <c r="H20" s="40" t="s">
        <v>72</v>
      </c>
      <c r="I20" s="71">
        <v>12</v>
      </c>
      <c r="J20" s="72">
        <v>1</v>
      </c>
      <c r="K20" s="73">
        <v>10</v>
      </c>
      <c r="L20" s="73">
        <v>10</v>
      </c>
      <c r="M20" s="73"/>
      <c r="N20" s="73"/>
      <c r="O20" s="73"/>
      <c r="P20" s="73"/>
      <c r="Q20" s="73"/>
      <c r="R20" s="73"/>
      <c r="S20" s="73"/>
      <c r="T20" s="73"/>
      <c r="U20" s="73"/>
      <c r="V20" s="73">
        <f t="shared" si="1"/>
        <v>20</v>
      </c>
      <c r="W20" s="4"/>
      <c r="X20" s="102" t="s">
        <v>89</v>
      </c>
      <c r="AB20" s="102"/>
      <c r="AC20" s="126" t="s">
        <v>90</v>
      </c>
      <c r="AD20" s="113"/>
      <c r="AE20" s="113"/>
      <c r="AF20" s="113"/>
      <c r="AG20" s="113"/>
      <c r="AH20" s="113"/>
      <c r="AI20" s="113"/>
      <c r="AJ20" s="113"/>
      <c r="AK20" s="113"/>
      <c r="AL20" s="113"/>
      <c r="AM20" s="113"/>
      <c r="AN20" s="126"/>
    </row>
    <row r="21" ht="85.5" customHeight="1" spans="1:40">
      <c r="A21" s="1"/>
      <c r="B21" s="41">
        <v>6</v>
      </c>
      <c r="C21" s="42" t="s">
        <v>91</v>
      </c>
      <c r="D21" s="43" t="s">
        <v>75</v>
      </c>
      <c r="E21" s="43" t="s">
        <v>75</v>
      </c>
      <c r="F21" s="43"/>
      <c r="G21" s="44" t="s">
        <v>92</v>
      </c>
      <c r="H21" s="45" t="s">
        <v>72</v>
      </c>
      <c r="I21" s="74">
        <v>12</v>
      </c>
      <c r="J21" s="75">
        <v>1</v>
      </c>
      <c r="K21" s="76">
        <v>10</v>
      </c>
      <c r="L21" s="76">
        <v>10</v>
      </c>
      <c r="M21" s="76"/>
      <c r="N21" s="76"/>
      <c r="O21" s="76"/>
      <c r="P21" s="76"/>
      <c r="Q21" s="76"/>
      <c r="R21" s="76"/>
      <c r="S21" s="76"/>
      <c r="T21" s="76"/>
      <c r="U21" s="76"/>
      <c r="V21" s="76">
        <f t="shared" si="1"/>
        <v>20</v>
      </c>
      <c r="W21" s="4"/>
      <c r="X21" s="103"/>
      <c r="Y21" s="103"/>
      <c r="Z21" s="103"/>
      <c r="AA21" s="103"/>
      <c r="AB21" s="103"/>
      <c r="AC21" s="102" t="s">
        <v>93</v>
      </c>
      <c r="AD21" s="127">
        <f t="shared" ref="AD21:AF21" si="2">D14</f>
        <v>2025</v>
      </c>
      <c r="AE21" s="128">
        <f t="shared" si="2"/>
        <v>2026</v>
      </c>
      <c r="AF21" s="129">
        <f t="shared" si="2"/>
        <v>2027</v>
      </c>
      <c r="AG21" s="154"/>
      <c r="AH21" s="154"/>
      <c r="AI21" s="154"/>
      <c r="AJ21" s="154"/>
      <c r="AK21" s="155"/>
      <c r="AL21" s="155"/>
      <c r="AM21" s="155"/>
      <c r="AN21" s="156"/>
    </row>
    <row r="22" ht="63" customHeight="1" spans="1:40">
      <c r="A22" s="1"/>
      <c r="B22" s="36">
        <v>7</v>
      </c>
      <c r="C22" s="37" t="s">
        <v>94</v>
      </c>
      <c r="D22" s="38" t="s">
        <v>70</v>
      </c>
      <c r="E22" s="38" t="s">
        <v>70</v>
      </c>
      <c r="F22" s="38"/>
      <c r="G22" s="39" t="s">
        <v>95</v>
      </c>
      <c r="H22" s="40" t="s">
        <v>72</v>
      </c>
      <c r="I22" s="71">
        <v>12</v>
      </c>
      <c r="J22" s="72">
        <v>1</v>
      </c>
      <c r="K22" s="73">
        <v>10</v>
      </c>
      <c r="L22" s="73">
        <v>10</v>
      </c>
      <c r="M22" s="73"/>
      <c r="N22" s="73"/>
      <c r="O22" s="73"/>
      <c r="P22" s="73"/>
      <c r="Q22" s="73"/>
      <c r="R22" s="73"/>
      <c r="S22" s="73"/>
      <c r="T22" s="73"/>
      <c r="U22" s="73"/>
      <c r="V22" s="73">
        <f t="shared" si="1"/>
        <v>20</v>
      </c>
      <c r="W22" s="4"/>
      <c r="X22" s="104" t="s">
        <v>96</v>
      </c>
      <c r="Y22" s="9"/>
      <c r="Z22" s="9"/>
      <c r="AA22" s="9"/>
      <c r="AB22" s="9"/>
      <c r="AC22" s="9"/>
      <c r="AD22" s="9"/>
      <c r="AE22" s="9"/>
      <c r="AF22" s="9"/>
      <c r="AG22" s="9"/>
      <c r="AH22" s="9"/>
      <c r="AI22" s="9"/>
      <c r="AJ22" s="9"/>
      <c r="AK22" s="9"/>
      <c r="AL22" s="9"/>
      <c r="AM22" s="9"/>
      <c r="AN22" s="99"/>
    </row>
    <row r="23" ht="70.5" customHeight="1" spans="1:40">
      <c r="A23" s="1"/>
      <c r="B23" s="41">
        <v>8</v>
      </c>
      <c r="C23" s="42" t="s">
        <v>97</v>
      </c>
      <c r="D23" s="43" t="s">
        <v>75</v>
      </c>
      <c r="E23" s="43" t="s">
        <v>75</v>
      </c>
      <c r="F23" s="43"/>
      <c r="G23" s="44" t="s">
        <v>98</v>
      </c>
      <c r="H23" s="45" t="s">
        <v>72</v>
      </c>
      <c r="I23" s="74">
        <v>12</v>
      </c>
      <c r="J23" s="75">
        <v>1</v>
      </c>
      <c r="K23" s="76">
        <v>10</v>
      </c>
      <c r="L23" s="76">
        <v>10</v>
      </c>
      <c r="M23" s="76"/>
      <c r="N23" s="76"/>
      <c r="O23" s="76"/>
      <c r="P23" s="76"/>
      <c r="Q23" s="76"/>
      <c r="R23" s="76"/>
      <c r="S23" s="76"/>
      <c r="T23" s="76"/>
      <c r="U23" s="76"/>
      <c r="V23" s="76">
        <f t="shared" si="1"/>
        <v>20</v>
      </c>
      <c r="W23" s="4"/>
      <c r="X23" s="105" t="s">
        <v>99</v>
      </c>
      <c r="Y23" s="12"/>
      <c r="Z23" s="12"/>
      <c r="AA23" s="59"/>
      <c r="AB23" s="130" t="s">
        <v>57</v>
      </c>
      <c r="AC23" s="130" t="s">
        <v>58</v>
      </c>
      <c r="AD23" s="130" t="s">
        <v>59</v>
      </c>
      <c r="AE23" s="130" t="s">
        <v>60</v>
      </c>
      <c r="AF23" s="130" t="s">
        <v>61</v>
      </c>
      <c r="AG23" s="130" t="s">
        <v>62</v>
      </c>
      <c r="AH23" s="130" t="s">
        <v>63</v>
      </c>
      <c r="AI23" s="130" t="s">
        <v>64</v>
      </c>
      <c r="AJ23" s="130" t="s">
        <v>65</v>
      </c>
      <c r="AK23" s="130" t="s">
        <v>66</v>
      </c>
      <c r="AL23" s="130" t="s">
        <v>67</v>
      </c>
      <c r="AM23" s="130" t="s">
        <v>68</v>
      </c>
      <c r="AN23" s="157"/>
    </row>
    <row r="24" ht="85.5" customHeight="1" spans="1:40">
      <c r="A24" s="1"/>
      <c r="B24" s="36">
        <v>9</v>
      </c>
      <c r="C24" s="37" t="s">
        <v>100</v>
      </c>
      <c r="D24" s="38" t="s">
        <v>70</v>
      </c>
      <c r="E24" s="38" t="s">
        <v>70</v>
      </c>
      <c r="F24" s="38"/>
      <c r="G24" s="39" t="s">
        <v>101</v>
      </c>
      <c r="H24" s="40" t="s">
        <v>72</v>
      </c>
      <c r="I24" s="71">
        <v>12</v>
      </c>
      <c r="J24" s="72">
        <v>1</v>
      </c>
      <c r="K24" s="73">
        <v>10</v>
      </c>
      <c r="L24" s="73">
        <v>10</v>
      </c>
      <c r="M24" s="73"/>
      <c r="N24" s="73"/>
      <c r="O24" s="73"/>
      <c r="P24" s="73"/>
      <c r="Q24" s="73"/>
      <c r="R24" s="73"/>
      <c r="S24" s="73"/>
      <c r="T24" s="73"/>
      <c r="U24" s="73"/>
      <c r="V24" s="73">
        <f t="shared" si="1"/>
        <v>20</v>
      </c>
      <c r="W24" s="4"/>
      <c r="X24" s="106"/>
      <c r="Y24" s="131" t="s">
        <v>102</v>
      </c>
      <c r="Z24" s="131" t="s">
        <v>103</v>
      </c>
      <c r="AA24" s="131" t="s">
        <v>104</v>
      </c>
      <c r="AB24" s="29"/>
      <c r="AC24" s="29"/>
      <c r="AD24" s="29"/>
      <c r="AE24" s="29"/>
      <c r="AF24" s="29"/>
      <c r="AG24" s="29"/>
      <c r="AH24" s="29"/>
      <c r="AI24" s="29"/>
      <c r="AJ24" s="29"/>
      <c r="AK24" s="29"/>
      <c r="AL24" s="29"/>
      <c r="AM24" s="29"/>
      <c r="AN24" s="99"/>
    </row>
    <row r="25" ht="68.25" customHeight="1" spans="1:40">
      <c r="A25" s="1"/>
      <c r="B25" s="41">
        <v>10</v>
      </c>
      <c r="C25" s="42" t="s">
        <v>105</v>
      </c>
      <c r="D25" s="43" t="s">
        <v>75</v>
      </c>
      <c r="E25" s="43" t="s">
        <v>75</v>
      </c>
      <c r="F25" s="43"/>
      <c r="G25" s="44" t="s">
        <v>106</v>
      </c>
      <c r="H25" s="45" t="s">
        <v>72</v>
      </c>
      <c r="I25" s="74">
        <v>12</v>
      </c>
      <c r="J25" s="75">
        <v>1</v>
      </c>
      <c r="K25" s="76">
        <v>10</v>
      </c>
      <c r="L25" s="76">
        <v>10</v>
      </c>
      <c r="M25" s="76"/>
      <c r="N25" s="76"/>
      <c r="O25" s="76"/>
      <c r="P25" s="76"/>
      <c r="Q25" s="76"/>
      <c r="R25" s="76"/>
      <c r="S25" s="76"/>
      <c r="T25" s="76"/>
      <c r="U25" s="76"/>
      <c r="V25" s="76">
        <f t="shared" si="1"/>
        <v>20</v>
      </c>
      <c r="W25" s="4"/>
      <c r="X25" s="107" t="s">
        <v>107</v>
      </c>
      <c r="Y25" s="132">
        <v>14</v>
      </c>
      <c r="Z25" s="133">
        <v>7</v>
      </c>
      <c r="AA25" s="134">
        <f t="shared" ref="AA25:AA31" si="3">SUM(AB25:AL25)</f>
        <v>20</v>
      </c>
      <c r="AB25" s="135">
        <f t="shared" ref="AB25:AM25" si="4">K15</f>
        <v>10</v>
      </c>
      <c r="AC25" s="135">
        <f t="shared" si="4"/>
        <v>10</v>
      </c>
      <c r="AD25" s="135">
        <f t="shared" si="4"/>
        <v>0</v>
      </c>
      <c r="AE25" s="135">
        <f t="shared" si="4"/>
        <v>0</v>
      </c>
      <c r="AF25" s="135">
        <f t="shared" si="4"/>
        <v>0</v>
      </c>
      <c r="AG25" s="135">
        <f t="shared" si="4"/>
        <v>0</v>
      </c>
      <c r="AH25" s="135">
        <f t="shared" si="4"/>
        <v>0</v>
      </c>
      <c r="AI25" s="135">
        <f t="shared" si="4"/>
        <v>0</v>
      </c>
      <c r="AJ25" s="135">
        <f t="shared" si="4"/>
        <v>0</v>
      </c>
      <c r="AK25" s="135">
        <f t="shared" si="4"/>
        <v>0</v>
      </c>
      <c r="AL25" s="135">
        <f t="shared" si="4"/>
        <v>0</v>
      </c>
      <c r="AM25" s="135">
        <f t="shared" si="4"/>
        <v>20</v>
      </c>
      <c r="AN25" s="99"/>
    </row>
    <row r="26" ht="96.75" customHeight="1" spans="1:40">
      <c r="A26" s="1"/>
      <c r="B26" s="36">
        <v>11</v>
      </c>
      <c r="C26" s="37" t="s">
        <v>108</v>
      </c>
      <c r="D26" s="38" t="s">
        <v>70</v>
      </c>
      <c r="E26" s="38" t="s">
        <v>70</v>
      </c>
      <c r="F26" s="38"/>
      <c r="G26" s="39" t="s">
        <v>109</v>
      </c>
      <c r="H26" s="40" t="s">
        <v>72</v>
      </c>
      <c r="I26" s="71">
        <v>12</v>
      </c>
      <c r="J26" s="72">
        <v>1</v>
      </c>
      <c r="K26" s="73">
        <v>10</v>
      </c>
      <c r="L26" s="73">
        <v>10</v>
      </c>
      <c r="M26" s="73"/>
      <c r="N26" s="73"/>
      <c r="O26" s="73"/>
      <c r="P26" s="73"/>
      <c r="Q26" s="73"/>
      <c r="R26" s="73"/>
      <c r="S26" s="73"/>
      <c r="T26" s="73"/>
      <c r="U26" s="73"/>
      <c r="V26" s="73">
        <f t="shared" si="1"/>
        <v>20</v>
      </c>
      <c r="W26" s="4"/>
      <c r="X26" s="108" t="s">
        <v>110</v>
      </c>
      <c r="Y26" s="136">
        <f>SUM(Y27:Y31)</f>
        <v>18</v>
      </c>
      <c r="Z26" s="137">
        <v>7</v>
      </c>
      <c r="AA26" s="134">
        <f t="shared" si="3"/>
        <v>60</v>
      </c>
      <c r="AB26" s="138">
        <f t="shared" ref="AB26:AM26" si="5">SUM(AB27:AB29)</f>
        <v>30</v>
      </c>
      <c r="AC26" s="138">
        <f t="shared" si="5"/>
        <v>30</v>
      </c>
      <c r="AD26" s="138">
        <f t="shared" si="5"/>
        <v>0</v>
      </c>
      <c r="AE26" s="138">
        <f t="shared" si="5"/>
        <v>0</v>
      </c>
      <c r="AF26" s="138">
        <f t="shared" si="5"/>
        <v>0</v>
      </c>
      <c r="AG26" s="138">
        <f t="shared" si="5"/>
        <v>0</v>
      </c>
      <c r="AH26" s="138">
        <f t="shared" si="5"/>
        <v>0</v>
      </c>
      <c r="AI26" s="138">
        <f t="shared" si="5"/>
        <v>0</v>
      </c>
      <c r="AJ26" s="138">
        <f t="shared" si="5"/>
        <v>0</v>
      </c>
      <c r="AK26" s="138">
        <f t="shared" si="5"/>
        <v>0</v>
      </c>
      <c r="AL26" s="138">
        <f t="shared" si="5"/>
        <v>0</v>
      </c>
      <c r="AM26" s="138">
        <f t="shared" si="5"/>
        <v>60</v>
      </c>
      <c r="AN26" s="99"/>
    </row>
    <row r="27" ht="68.25" customHeight="1" spans="1:40">
      <c r="A27" s="1"/>
      <c r="B27" s="41">
        <v>12</v>
      </c>
      <c r="C27" s="42" t="s">
        <v>111</v>
      </c>
      <c r="D27" s="43" t="s">
        <v>75</v>
      </c>
      <c r="E27" s="43" t="s">
        <v>75</v>
      </c>
      <c r="F27" s="43"/>
      <c r="G27" s="44" t="s">
        <v>112</v>
      </c>
      <c r="H27" s="45" t="s">
        <v>72</v>
      </c>
      <c r="I27" s="74">
        <v>12</v>
      </c>
      <c r="J27" s="75">
        <v>1</v>
      </c>
      <c r="K27" s="76">
        <v>10</v>
      </c>
      <c r="L27" s="76">
        <v>10</v>
      </c>
      <c r="M27" s="76"/>
      <c r="N27" s="76"/>
      <c r="O27" s="76"/>
      <c r="P27" s="76"/>
      <c r="Q27" s="76"/>
      <c r="R27" s="76"/>
      <c r="S27" s="76"/>
      <c r="T27" s="76"/>
      <c r="U27" s="76"/>
      <c r="V27" s="76">
        <f t="shared" si="1"/>
        <v>20</v>
      </c>
      <c r="W27" s="4"/>
      <c r="X27" s="109" t="s">
        <v>113</v>
      </c>
      <c r="Y27" s="132">
        <v>10</v>
      </c>
      <c r="Z27" s="133">
        <v>7</v>
      </c>
      <c r="AA27" s="139">
        <f t="shared" si="3"/>
        <v>20</v>
      </c>
      <c r="AB27" s="135">
        <f t="shared" ref="AB27:AM27" si="6">K30</f>
        <v>10</v>
      </c>
      <c r="AC27" s="135">
        <f t="shared" si="6"/>
        <v>10</v>
      </c>
      <c r="AD27" s="135">
        <f t="shared" si="6"/>
        <v>0</v>
      </c>
      <c r="AE27" s="135">
        <f t="shared" si="6"/>
        <v>0</v>
      </c>
      <c r="AF27" s="135">
        <f t="shared" si="6"/>
        <v>0</v>
      </c>
      <c r="AG27" s="135">
        <f t="shared" si="6"/>
        <v>0</v>
      </c>
      <c r="AH27" s="135">
        <f t="shared" si="6"/>
        <v>0</v>
      </c>
      <c r="AI27" s="135">
        <f t="shared" si="6"/>
        <v>0</v>
      </c>
      <c r="AJ27" s="135">
        <f t="shared" si="6"/>
        <v>0</v>
      </c>
      <c r="AK27" s="135">
        <f t="shared" si="6"/>
        <v>0</v>
      </c>
      <c r="AL27" s="135">
        <f t="shared" si="6"/>
        <v>0</v>
      </c>
      <c r="AM27" s="135">
        <f t="shared" si="6"/>
        <v>20</v>
      </c>
      <c r="AN27" s="99"/>
    </row>
    <row r="28" ht="70.5" customHeight="1" spans="1:40">
      <c r="A28" s="1"/>
      <c r="B28" s="36">
        <v>13</v>
      </c>
      <c r="C28" s="37" t="s">
        <v>114</v>
      </c>
      <c r="D28" s="38" t="s">
        <v>70</v>
      </c>
      <c r="E28" s="38" t="s">
        <v>70</v>
      </c>
      <c r="F28" s="38"/>
      <c r="G28" s="39" t="s">
        <v>115</v>
      </c>
      <c r="H28" s="40" t="s">
        <v>72</v>
      </c>
      <c r="I28" s="71">
        <v>12</v>
      </c>
      <c r="J28" s="72">
        <v>1</v>
      </c>
      <c r="K28" s="73">
        <v>10</v>
      </c>
      <c r="L28" s="73">
        <v>10</v>
      </c>
      <c r="M28" s="73"/>
      <c r="N28" s="73"/>
      <c r="O28" s="73"/>
      <c r="P28" s="73"/>
      <c r="Q28" s="73"/>
      <c r="R28" s="73"/>
      <c r="S28" s="73"/>
      <c r="T28" s="73"/>
      <c r="U28" s="73"/>
      <c r="V28" s="73">
        <f t="shared" si="1"/>
        <v>20</v>
      </c>
      <c r="W28" s="4"/>
      <c r="X28" s="110" t="s">
        <v>116</v>
      </c>
      <c r="Y28" s="132">
        <v>6</v>
      </c>
      <c r="Z28" s="133">
        <v>7</v>
      </c>
      <c r="AA28" s="139">
        <f t="shared" si="3"/>
        <v>20</v>
      </c>
      <c r="AB28" s="138">
        <f t="shared" ref="AB28:AM28" si="7">K41</f>
        <v>10</v>
      </c>
      <c r="AC28" s="138">
        <f t="shared" si="7"/>
        <v>10</v>
      </c>
      <c r="AD28" s="138">
        <f t="shared" si="7"/>
        <v>0</v>
      </c>
      <c r="AE28" s="138">
        <f t="shared" si="7"/>
        <v>0</v>
      </c>
      <c r="AF28" s="138">
        <f t="shared" si="7"/>
        <v>0</v>
      </c>
      <c r="AG28" s="138">
        <f t="shared" si="7"/>
        <v>0</v>
      </c>
      <c r="AH28" s="138">
        <f t="shared" si="7"/>
        <v>0</v>
      </c>
      <c r="AI28" s="138">
        <f t="shared" si="7"/>
        <v>0</v>
      </c>
      <c r="AJ28" s="138">
        <f t="shared" si="7"/>
        <v>0</v>
      </c>
      <c r="AK28" s="138">
        <f t="shared" si="7"/>
        <v>0</v>
      </c>
      <c r="AL28" s="138">
        <f t="shared" si="7"/>
        <v>0</v>
      </c>
      <c r="AM28" s="138">
        <f t="shared" si="7"/>
        <v>20</v>
      </c>
      <c r="AN28" s="99"/>
    </row>
    <row r="29" ht="66.75" customHeight="1" spans="1:40">
      <c r="A29" s="1"/>
      <c r="B29" s="41">
        <v>14</v>
      </c>
      <c r="C29" s="42" t="s">
        <v>117</v>
      </c>
      <c r="D29" s="43" t="s">
        <v>75</v>
      </c>
      <c r="E29" s="43" t="s">
        <v>70</v>
      </c>
      <c r="F29" s="43"/>
      <c r="G29" s="44" t="s">
        <v>118</v>
      </c>
      <c r="H29" s="45" t="s">
        <v>72</v>
      </c>
      <c r="I29" s="74">
        <v>12</v>
      </c>
      <c r="J29" s="75">
        <v>1</v>
      </c>
      <c r="K29" s="76">
        <v>10</v>
      </c>
      <c r="L29" s="76">
        <v>10</v>
      </c>
      <c r="M29" s="76"/>
      <c r="N29" s="76"/>
      <c r="O29" s="76"/>
      <c r="P29" s="76"/>
      <c r="Q29" s="76"/>
      <c r="R29" s="76"/>
      <c r="S29" s="76"/>
      <c r="T29" s="76"/>
      <c r="U29" s="76"/>
      <c r="V29" s="76">
        <f t="shared" si="1"/>
        <v>20</v>
      </c>
      <c r="W29" s="4"/>
      <c r="X29" s="109" t="s">
        <v>119</v>
      </c>
      <c r="Y29" s="132">
        <v>2</v>
      </c>
      <c r="Z29" s="133">
        <v>7</v>
      </c>
      <c r="AA29" s="139">
        <f t="shared" si="3"/>
        <v>20</v>
      </c>
      <c r="AB29" s="135">
        <f t="shared" ref="AB29:AM29" si="8">K48</f>
        <v>10</v>
      </c>
      <c r="AC29" s="135">
        <f t="shared" si="8"/>
        <v>10</v>
      </c>
      <c r="AD29" s="135">
        <f t="shared" si="8"/>
        <v>0</v>
      </c>
      <c r="AE29" s="135">
        <f t="shared" si="8"/>
        <v>0</v>
      </c>
      <c r="AF29" s="135">
        <f t="shared" si="8"/>
        <v>0</v>
      </c>
      <c r="AG29" s="135">
        <f t="shared" si="8"/>
        <v>0</v>
      </c>
      <c r="AH29" s="135">
        <f t="shared" si="8"/>
        <v>0</v>
      </c>
      <c r="AI29" s="135">
        <f t="shared" si="8"/>
        <v>0</v>
      </c>
      <c r="AJ29" s="135">
        <f t="shared" si="8"/>
        <v>0</v>
      </c>
      <c r="AK29" s="135">
        <f t="shared" si="8"/>
        <v>0</v>
      </c>
      <c r="AL29" s="135">
        <f t="shared" si="8"/>
        <v>0</v>
      </c>
      <c r="AM29" s="135">
        <f t="shared" si="8"/>
        <v>20</v>
      </c>
      <c r="AN29" s="99"/>
    </row>
    <row r="30" ht="44.25" customHeight="1" spans="1:40">
      <c r="A30" s="1"/>
      <c r="B30" s="30"/>
      <c r="C30" s="31" t="s">
        <v>120</v>
      </c>
      <c r="D30" s="32"/>
      <c r="E30" s="33"/>
      <c r="F30" s="33"/>
      <c r="G30" s="34"/>
      <c r="H30" s="35"/>
      <c r="I30" s="68"/>
      <c r="J30" s="69"/>
      <c r="K30" s="70">
        <f t="shared" ref="K30:V30" si="9">(SUM(K31:K40))/10</f>
        <v>10</v>
      </c>
      <c r="L30" s="70">
        <f t="shared" si="9"/>
        <v>10</v>
      </c>
      <c r="M30" s="70">
        <f t="shared" si="9"/>
        <v>0</v>
      </c>
      <c r="N30" s="70">
        <f t="shared" si="9"/>
        <v>0</v>
      </c>
      <c r="O30" s="70">
        <f t="shared" si="9"/>
        <v>0</v>
      </c>
      <c r="P30" s="70">
        <f t="shared" si="9"/>
        <v>0</v>
      </c>
      <c r="Q30" s="70">
        <f t="shared" si="9"/>
        <v>0</v>
      </c>
      <c r="R30" s="70">
        <f t="shared" si="9"/>
        <v>0</v>
      </c>
      <c r="S30" s="70">
        <f t="shared" si="9"/>
        <v>0</v>
      </c>
      <c r="T30" s="70">
        <f t="shared" si="9"/>
        <v>0</v>
      </c>
      <c r="U30" s="70">
        <f t="shared" si="9"/>
        <v>0</v>
      </c>
      <c r="V30" s="70">
        <f t="shared" si="9"/>
        <v>20</v>
      </c>
      <c r="W30" s="4"/>
      <c r="X30" s="110" t="s">
        <v>121</v>
      </c>
      <c r="Y30" s="132">
        <v>0</v>
      </c>
      <c r="Z30" s="133">
        <v>7</v>
      </c>
      <c r="AA30" s="139">
        <f t="shared" si="3"/>
        <v>0</v>
      </c>
      <c r="AB30" s="138">
        <f t="shared" ref="AB30:AM30" si="10">K80</f>
        <v>0</v>
      </c>
      <c r="AC30" s="138">
        <f t="shared" si="10"/>
        <v>0</v>
      </c>
      <c r="AD30" s="138">
        <f t="shared" si="10"/>
        <v>0</v>
      </c>
      <c r="AE30" s="138">
        <f t="shared" si="10"/>
        <v>0</v>
      </c>
      <c r="AF30" s="138">
        <f t="shared" si="10"/>
        <v>0</v>
      </c>
      <c r="AG30" s="138">
        <f t="shared" si="10"/>
        <v>0</v>
      </c>
      <c r="AH30" s="138">
        <f t="shared" si="10"/>
        <v>0</v>
      </c>
      <c r="AI30" s="138">
        <f t="shared" si="10"/>
        <v>0</v>
      </c>
      <c r="AJ30" s="138">
        <f t="shared" si="10"/>
        <v>0</v>
      </c>
      <c r="AK30" s="138">
        <f t="shared" si="10"/>
        <v>0</v>
      </c>
      <c r="AL30" s="138">
        <f t="shared" si="10"/>
        <v>0</v>
      </c>
      <c r="AM30" s="138">
        <f t="shared" si="10"/>
        <v>0</v>
      </c>
      <c r="AN30" s="99"/>
    </row>
    <row r="31" ht="67.5" customHeight="1" spans="1:39">
      <c r="A31" s="1"/>
      <c r="B31" s="36">
        <v>1</v>
      </c>
      <c r="C31" s="46" t="s">
        <v>122</v>
      </c>
      <c r="D31" s="23" t="s">
        <v>70</v>
      </c>
      <c r="E31" s="23" t="s">
        <v>70</v>
      </c>
      <c r="F31" s="23"/>
      <c r="G31" s="47" t="s">
        <v>123</v>
      </c>
      <c r="H31" s="48" t="s">
        <v>72</v>
      </c>
      <c r="I31" s="77">
        <v>12</v>
      </c>
      <c r="J31" s="78">
        <v>1</v>
      </c>
      <c r="K31" s="73">
        <v>10</v>
      </c>
      <c r="L31" s="73">
        <v>10</v>
      </c>
      <c r="M31" s="73"/>
      <c r="N31" s="73"/>
      <c r="O31" s="73"/>
      <c r="P31" s="73"/>
      <c r="Q31" s="73"/>
      <c r="R31" s="73"/>
      <c r="S31" s="73"/>
      <c r="T31" s="73"/>
      <c r="U31" s="73"/>
      <c r="V31" s="73">
        <f t="shared" ref="V31:V40" si="11">SUM(K31:U31)</f>
        <v>20</v>
      </c>
      <c r="W31" s="4"/>
      <c r="X31" s="109" t="s">
        <v>124</v>
      </c>
      <c r="Y31" s="132">
        <v>0</v>
      </c>
      <c r="Z31" s="133">
        <v>7</v>
      </c>
      <c r="AA31" s="139">
        <f t="shared" si="3"/>
        <v>0</v>
      </c>
      <c r="AB31" s="140">
        <f t="shared" ref="AB31:AM31" si="12">K119</f>
        <v>0</v>
      </c>
      <c r="AC31" s="140">
        <f t="shared" si="12"/>
        <v>0</v>
      </c>
      <c r="AD31" s="140">
        <f t="shared" si="12"/>
        <v>0</v>
      </c>
      <c r="AE31" s="140">
        <f t="shared" si="12"/>
        <v>0</v>
      </c>
      <c r="AF31" s="140">
        <f t="shared" si="12"/>
        <v>0</v>
      </c>
      <c r="AG31" s="140">
        <f t="shared" si="12"/>
        <v>0</v>
      </c>
      <c r="AH31" s="140">
        <f t="shared" si="12"/>
        <v>0</v>
      </c>
      <c r="AI31" s="140">
        <f t="shared" si="12"/>
        <v>0</v>
      </c>
      <c r="AJ31" s="140">
        <f t="shared" si="12"/>
        <v>0</v>
      </c>
      <c r="AK31" s="140">
        <f t="shared" si="12"/>
        <v>0</v>
      </c>
      <c r="AL31" s="140">
        <f t="shared" si="12"/>
        <v>0</v>
      </c>
      <c r="AM31" s="140">
        <f t="shared" si="12"/>
        <v>0</v>
      </c>
    </row>
    <row r="32" ht="63.75" customHeight="1" spans="1:23">
      <c r="A32" s="1"/>
      <c r="B32" s="41">
        <v>2</v>
      </c>
      <c r="C32" s="46" t="s">
        <v>125</v>
      </c>
      <c r="D32" s="43" t="s">
        <v>70</v>
      </c>
      <c r="E32" s="43" t="s">
        <v>70</v>
      </c>
      <c r="F32" s="43"/>
      <c r="G32" s="44" t="s">
        <v>126</v>
      </c>
      <c r="H32" s="45" t="s">
        <v>127</v>
      </c>
      <c r="I32" s="74">
        <v>12</v>
      </c>
      <c r="J32" s="75">
        <v>1</v>
      </c>
      <c r="K32" s="76">
        <v>10</v>
      </c>
      <c r="L32" s="76">
        <v>10</v>
      </c>
      <c r="M32" s="76"/>
      <c r="N32" s="76"/>
      <c r="O32" s="76"/>
      <c r="P32" s="76"/>
      <c r="Q32" s="76"/>
      <c r="R32" s="76"/>
      <c r="S32" s="76"/>
      <c r="T32" s="76"/>
      <c r="U32" s="76"/>
      <c r="V32" s="76">
        <f t="shared" si="11"/>
        <v>20</v>
      </c>
      <c r="W32" s="4"/>
    </row>
    <row r="33" ht="57" customHeight="1" spans="1:40">
      <c r="A33" s="1"/>
      <c r="B33" s="36">
        <v>3</v>
      </c>
      <c r="C33" s="46" t="s">
        <v>128</v>
      </c>
      <c r="D33" s="38" t="s">
        <v>70</v>
      </c>
      <c r="E33" s="38" t="s">
        <v>70</v>
      </c>
      <c r="F33" s="38"/>
      <c r="G33" s="47" t="s">
        <v>129</v>
      </c>
      <c r="H33" s="48" t="s">
        <v>72</v>
      </c>
      <c r="I33" s="77">
        <v>12</v>
      </c>
      <c r="J33" s="78">
        <v>1</v>
      </c>
      <c r="K33" s="73">
        <v>10</v>
      </c>
      <c r="L33" s="73">
        <v>10</v>
      </c>
      <c r="M33" s="73"/>
      <c r="N33" s="73"/>
      <c r="O33" s="73"/>
      <c r="P33" s="73"/>
      <c r="Q33" s="73"/>
      <c r="R33" s="73"/>
      <c r="S33" s="73"/>
      <c r="T33" s="73"/>
      <c r="U33" s="73"/>
      <c r="V33" s="73">
        <f t="shared" si="11"/>
        <v>20</v>
      </c>
      <c r="W33" s="4"/>
      <c r="X33" s="111" t="s">
        <v>130</v>
      </c>
      <c r="Y33" s="113"/>
      <c r="Z33" s="113"/>
      <c r="AA33" s="113"/>
      <c r="AB33" s="113"/>
      <c r="AC33" s="113"/>
      <c r="AD33" s="113"/>
      <c r="AE33" s="113"/>
      <c r="AF33" s="113"/>
      <c r="AG33" s="99"/>
      <c r="AH33" s="158" t="s">
        <v>131</v>
      </c>
      <c r="AI33" s="113"/>
      <c r="AJ33" s="113"/>
      <c r="AK33" s="113"/>
      <c r="AL33" s="113"/>
      <c r="AM33" s="113"/>
      <c r="AN33" s="113"/>
    </row>
    <row r="34" ht="47.25" customHeight="1" spans="1:40">
      <c r="A34" s="1"/>
      <c r="B34" s="41">
        <v>4</v>
      </c>
      <c r="C34" s="46" t="s">
        <v>132</v>
      </c>
      <c r="D34" s="43" t="s">
        <v>70</v>
      </c>
      <c r="E34" s="43" t="s">
        <v>70</v>
      </c>
      <c r="F34" s="43"/>
      <c r="G34" s="44" t="s">
        <v>133</v>
      </c>
      <c r="H34" s="45" t="s">
        <v>72</v>
      </c>
      <c r="I34" s="74">
        <v>12</v>
      </c>
      <c r="J34" s="75">
        <v>1</v>
      </c>
      <c r="K34" s="76">
        <v>10</v>
      </c>
      <c r="L34" s="76">
        <v>10</v>
      </c>
      <c r="M34" s="76"/>
      <c r="N34" s="76"/>
      <c r="O34" s="76"/>
      <c r="P34" s="76"/>
      <c r="Q34" s="76"/>
      <c r="R34" s="76"/>
      <c r="S34" s="76"/>
      <c r="T34" s="76"/>
      <c r="U34" s="76"/>
      <c r="V34" s="76">
        <f t="shared" si="11"/>
        <v>20</v>
      </c>
      <c r="W34" s="4"/>
      <c r="X34" s="99"/>
      <c r="Y34" s="99"/>
      <c r="Z34" s="99"/>
      <c r="AA34" s="99"/>
      <c r="AB34" s="99"/>
      <c r="AC34" s="99"/>
      <c r="AD34" s="99"/>
      <c r="AE34" s="99"/>
      <c r="AF34" s="99"/>
      <c r="AG34" s="99"/>
      <c r="AH34" s="159" t="s">
        <v>134</v>
      </c>
      <c r="AI34" s="113"/>
      <c r="AJ34" s="113"/>
      <c r="AK34" s="113"/>
      <c r="AL34" s="113"/>
      <c r="AM34" s="113"/>
      <c r="AN34" s="113"/>
    </row>
    <row r="35" ht="53.25" customHeight="1" spans="1:40">
      <c r="A35" s="1"/>
      <c r="B35" s="36">
        <v>5</v>
      </c>
      <c r="C35" s="46" t="s">
        <v>135</v>
      </c>
      <c r="D35" s="23" t="s">
        <v>70</v>
      </c>
      <c r="E35" s="23" t="s">
        <v>70</v>
      </c>
      <c r="F35" s="23"/>
      <c r="G35" s="47" t="s">
        <v>136</v>
      </c>
      <c r="H35" s="48" t="s">
        <v>72</v>
      </c>
      <c r="I35" s="77">
        <v>12</v>
      </c>
      <c r="J35" s="78">
        <v>1</v>
      </c>
      <c r="K35" s="73">
        <v>10</v>
      </c>
      <c r="L35" s="73">
        <v>10</v>
      </c>
      <c r="M35" s="73"/>
      <c r="N35" s="73"/>
      <c r="O35" s="73"/>
      <c r="P35" s="73"/>
      <c r="Q35" s="73"/>
      <c r="R35" s="73"/>
      <c r="S35" s="73"/>
      <c r="T35" s="73"/>
      <c r="U35" s="73"/>
      <c r="V35" s="73">
        <f t="shared" si="11"/>
        <v>20</v>
      </c>
      <c r="W35" s="4"/>
      <c r="X35" s="99"/>
      <c r="Y35" s="99"/>
      <c r="Z35" s="99"/>
      <c r="AA35" s="99"/>
      <c r="AB35" s="99"/>
      <c r="AC35" s="99"/>
      <c r="AD35" s="99"/>
      <c r="AE35" s="99"/>
      <c r="AF35" s="99"/>
      <c r="AG35" s="160"/>
      <c r="AH35" s="113"/>
      <c r="AN35" s="113"/>
    </row>
    <row r="36" ht="45" customHeight="1" spans="1:40">
      <c r="A36" s="1"/>
      <c r="B36" s="41">
        <v>6</v>
      </c>
      <c r="C36" s="46" t="s">
        <v>137</v>
      </c>
      <c r="D36" s="43" t="s">
        <v>70</v>
      </c>
      <c r="E36" s="43" t="s">
        <v>70</v>
      </c>
      <c r="F36" s="43"/>
      <c r="G36" s="44" t="s">
        <v>138</v>
      </c>
      <c r="H36" s="45" t="s">
        <v>72</v>
      </c>
      <c r="I36" s="74">
        <v>12</v>
      </c>
      <c r="J36" s="75">
        <v>1</v>
      </c>
      <c r="K36" s="76">
        <v>10</v>
      </c>
      <c r="L36" s="76">
        <v>10</v>
      </c>
      <c r="M36" s="76"/>
      <c r="N36" s="76"/>
      <c r="O36" s="76"/>
      <c r="P36" s="76"/>
      <c r="Q36" s="76"/>
      <c r="R36" s="76"/>
      <c r="S36" s="76"/>
      <c r="T36" s="76"/>
      <c r="U36" s="76"/>
      <c r="V36" s="76">
        <f t="shared" si="11"/>
        <v>20</v>
      </c>
      <c r="W36" s="4"/>
      <c r="X36" s="99"/>
      <c r="Y36" s="99"/>
      <c r="Z36" s="99"/>
      <c r="AA36" s="99"/>
      <c r="AB36" s="99"/>
      <c r="AC36" s="99"/>
      <c r="AD36" s="99"/>
      <c r="AE36" s="99"/>
      <c r="AF36" s="99"/>
      <c r="AG36" s="161"/>
      <c r="AH36" s="113"/>
      <c r="AN36" s="113"/>
    </row>
    <row r="37" ht="46.5" customHeight="1" spans="1:40">
      <c r="A37" s="1"/>
      <c r="B37" s="36">
        <v>7</v>
      </c>
      <c r="C37" s="46" t="s">
        <v>139</v>
      </c>
      <c r="D37" s="38" t="s">
        <v>70</v>
      </c>
      <c r="E37" s="38" t="s">
        <v>70</v>
      </c>
      <c r="F37" s="38"/>
      <c r="G37" s="47" t="s">
        <v>140</v>
      </c>
      <c r="H37" s="48" t="s">
        <v>72</v>
      </c>
      <c r="I37" s="77">
        <v>12</v>
      </c>
      <c r="J37" s="79">
        <v>100</v>
      </c>
      <c r="K37" s="73">
        <v>10</v>
      </c>
      <c r="L37" s="73">
        <v>10</v>
      </c>
      <c r="M37" s="73"/>
      <c r="N37" s="73"/>
      <c r="O37" s="73"/>
      <c r="P37" s="73"/>
      <c r="Q37" s="73"/>
      <c r="R37" s="73"/>
      <c r="S37" s="73"/>
      <c r="T37" s="73"/>
      <c r="U37" s="73"/>
      <c r="V37" s="73">
        <f t="shared" si="11"/>
        <v>20</v>
      </c>
      <c r="W37" s="4"/>
      <c r="X37" s="99"/>
      <c r="Y37" s="99"/>
      <c r="Z37" s="99"/>
      <c r="AA37" s="99"/>
      <c r="AB37" s="99"/>
      <c r="AC37" s="99"/>
      <c r="AD37" s="99"/>
      <c r="AE37" s="99"/>
      <c r="AF37" s="99"/>
      <c r="AG37" s="162"/>
      <c r="AH37" s="113"/>
      <c r="AN37" s="113"/>
    </row>
    <row r="38" ht="72" customHeight="1" spans="1:40">
      <c r="A38" s="1"/>
      <c r="B38" s="41">
        <v>8</v>
      </c>
      <c r="C38" s="46" t="s">
        <v>141</v>
      </c>
      <c r="D38" s="43" t="s">
        <v>70</v>
      </c>
      <c r="E38" s="43" t="s">
        <v>70</v>
      </c>
      <c r="F38" s="43"/>
      <c r="G38" s="44" t="s">
        <v>142</v>
      </c>
      <c r="H38" s="45" t="s">
        <v>72</v>
      </c>
      <c r="I38" s="74">
        <v>12</v>
      </c>
      <c r="J38" s="75">
        <v>1</v>
      </c>
      <c r="K38" s="76">
        <v>10</v>
      </c>
      <c r="L38" s="76">
        <v>10</v>
      </c>
      <c r="M38" s="76"/>
      <c r="N38" s="76"/>
      <c r="O38" s="76"/>
      <c r="P38" s="76"/>
      <c r="Q38" s="76"/>
      <c r="R38" s="76"/>
      <c r="S38" s="76"/>
      <c r="T38" s="76"/>
      <c r="U38" s="76"/>
      <c r="V38" s="76">
        <f t="shared" si="11"/>
        <v>20</v>
      </c>
      <c r="W38" s="4"/>
      <c r="X38" s="112"/>
      <c r="Y38" s="141"/>
      <c r="Z38" s="141"/>
      <c r="AA38" s="141"/>
      <c r="AB38" s="141"/>
      <c r="AC38" s="141"/>
      <c r="AD38" s="142"/>
      <c r="AE38" s="142"/>
      <c r="AF38" s="142"/>
      <c r="AG38" s="142"/>
      <c r="AH38" s="113"/>
      <c r="AN38" s="113"/>
    </row>
    <row r="39" ht="63.75" customHeight="1" spans="1:40">
      <c r="A39" s="1"/>
      <c r="B39" s="36">
        <v>9</v>
      </c>
      <c r="C39" s="46" t="s">
        <v>143</v>
      </c>
      <c r="D39" s="38" t="s">
        <v>70</v>
      </c>
      <c r="E39" s="38" t="s">
        <v>70</v>
      </c>
      <c r="F39" s="38"/>
      <c r="G39" s="47" t="s">
        <v>144</v>
      </c>
      <c r="H39" s="48" t="s">
        <v>72</v>
      </c>
      <c r="I39" s="77">
        <v>12</v>
      </c>
      <c r="J39" s="79">
        <v>100</v>
      </c>
      <c r="K39" s="73">
        <v>10</v>
      </c>
      <c r="L39" s="73">
        <v>10</v>
      </c>
      <c r="M39" s="73"/>
      <c r="N39" s="73"/>
      <c r="O39" s="73"/>
      <c r="P39" s="73"/>
      <c r="Q39" s="73"/>
      <c r="R39" s="73"/>
      <c r="S39" s="73"/>
      <c r="T39" s="73"/>
      <c r="U39" s="73"/>
      <c r="V39" s="73">
        <f t="shared" si="11"/>
        <v>20</v>
      </c>
      <c r="W39" s="4"/>
      <c r="X39" s="112"/>
      <c r="Y39" s="141"/>
      <c r="Z39" s="141"/>
      <c r="AA39" s="141"/>
      <c r="AB39" s="141"/>
      <c r="AC39" s="141"/>
      <c r="AD39" s="143"/>
      <c r="AE39" s="144"/>
      <c r="AF39" s="144"/>
      <c r="AG39" s="144"/>
      <c r="AH39" s="113"/>
      <c r="AI39" s="113"/>
      <c r="AJ39" s="113"/>
      <c r="AK39" s="113"/>
      <c r="AL39" s="113"/>
      <c r="AM39" s="113"/>
      <c r="AN39" s="113"/>
    </row>
    <row r="40" ht="62.25" customHeight="1" spans="1:40">
      <c r="A40" s="1"/>
      <c r="B40" s="36">
        <v>10</v>
      </c>
      <c r="C40" s="46" t="s">
        <v>145</v>
      </c>
      <c r="D40" s="23" t="s">
        <v>70</v>
      </c>
      <c r="E40" s="23" t="s">
        <v>70</v>
      </c>
      <c r="F40" s="23"/>
      <c r="G40" s="44" t="s">
        <v>146</v>
      </c>
      <c r="H40" s="45" t="s">
        <v>72</v>
      </c>
      <c r="I40" s="74">
        <v>12</v>
      </c>
      <c r="J40" s="75">
        <v>1</v>
      </c>
      <c r="K40" s="76">
        <v>10</v>
      </c>
      <c r="L40" s="76">
        <v>10</v>
      </c>
      <c r="M40" s="76"/>
      <c r="N40" s="76"/>
      <c r="O40" s="76"/>
      <c r="P40" s="76"/>
      <c r="Q40" s="76"/>
      <c r="R40" s="76"/>
      <c r="S40" s="76"/>
      <c r="T40" s="76"/>
      <c r="U40" s="76"/>
      <c r="V40" s="76">
        <f t="shared" si="11"/>
        <v>20</v>
      </c>
      <c r="W40" s="4"/>
      <c r="X40" s="112"/>
      <c r="Y40" s="145"/>
      <c r="Z40" s="145"/>
      <c r="AA40" s="145"/>
      <c r="AB40" s="145"/>
      <c r="AC40" s="145"/>
      <c r="AD40" s="146"/>
      <c r="AE40" s="147"/>
      <c r="AF40" s="147"/>
      <c r="AG40" s="147"/>
      <c r="AH40" s="147"/>
      <c r="AI40" s="147"/>
      <c r="AJ40" s="147"/>
      <c r="AK40" s="147"/>
      <c r="AL40" s="163"/>
      <c r="AM40" s="163"/>
      <c r="AN40" s="163"/>
    </row>
    <row r="41" ht="40.5" customHeight="1" spans="1:24">
      <c r="A41" s="1"/>
      <c r="B41" s="49"/>
      <c r="C41" s="31" t="s">
        <v>147</v>
      </c>
      <c r="D41" s="50"/>
      <c r="E41" s="50"/>
      <c r="F41" s="50"/>
      <c r="G41" s="51"/>
      <c r="H41" s="52"/>
      <c r="I41" s="68"/>
      <c r="J41" s="80"/>
      <c r="K41" s="70">
        <f t="shared" ref="K41:V41" si="13">(SUM(K42:K47))/6</f>
        <v>10</v>
      </c>
      <c r="L41" s="70">
        <f t="shared" si="13"/>
        <v>10</v>
      </c>
      <c r="M41" s="70">
        <f t="shared" si="13"/>
        <v>0</v>
      </c>
      <c r="N41" s="70">
        <f t="shared" si="13"/>
        <v>0</v>
      </c>
      <c r="O41" s="70">
        <f t="shared" si="13"/>
        <v>0</v>
      </c>
      <c r="P41" s="70">
        <f t="shared" si="13"/>
        <v>0</v>
      </c>
      <c r="Q41" s="70">
        <f t="shared" si="13"/>
        <v>0</v>
      </c>
      <c r="R41" s="70">
        <f t="shared" si="13"/>
        <v>0</v>
      </c>
      <c r="S41" s="70">
        <f t="shared" si="13"/>
        <v>0</v>
      </c>
      <c r="T41" s="70">
        <f t="shared" si="13"/>
        <v>0</v>
      </c>
      <c r="U41" s="70">
        <f t="shared" si="13"/>
        <v>0</v>
      </c>
      <c r="V41" s="70">
        <f t="shared" si="13"/>
        <v>20</v>
      </c>
      <c r="W41" s="4"/>
      <c r="X41" s="1"/>
    </row>
    <row r="42" ht="105" customHeight="1" spans="1:24">
      <c r="A42" s="1"/>
      <c r="B42" s="36">
        <v>1</v>
      </c>
      <c r="C42" s="53" t="s">
        <v>148</v>
      </c>
      <c r="D42" s="38" t="s">
        <v>75</v>
      </c>
      <c r="E42" s="38" t="s">
        <v>70</v>
      </c>
      <c r="F42" s="38"/>
      <c r="G42" s="47" t="s">
        <v>149</v>
      </c>
      <c r="H42" s="48" t="s">
        <v>72</v>
      </c>
      <c r="I42" s="77">
        <v>12</v>
      </c>
      <c r="J42" s="81">
        <v>100</v>
      </c>
      <c r="K42" s="73">
        <v>10</v>
      </c>
      <c r="L42" s="73">
        <v>10</v>
      </c>
      <c r="M42" s="73"/>
      <c r="N42" s="73"/>
      <c r="O42" s="73"/>
      <c r="P42" s="73"/>
      <c r="Q42" s="73"/>
      <c r="R42" s="73"/>
      <c r="S42" s="73"/>
      <c r="T42" s="73"/>
      <c r="U42" s="73"/>
      <c r="V42" s="73">
        <f t="shared" ref="V42:V47" si="14">SUM(K42:U42)</f>
        <v>20</v>
      </c>
      <c r="W42" s="4"/>
      <c r="X42" s="1"/>
    </row>
    <row r="43" ht="111" customHeight="1" spans="1:24">
      <c r="A43" s="1"/>
      <c r="B43" s="41">
        <v>2</v>
      </c>
      <c r="C43" s="53" t="s">
        <v>150</v>
      </c>
      <c r="D43" s="43"/>
      <c r="E43" s="43"/>
      <c r="F43" s="43"/>
      <c r="G43" s="44" t="s">
        <v>151</v>
      </c>
      <c r="H43" s="45" t="s">
        <v>72</v>
      </c>
      <c r="I43" s="74">
        <v>12</v>
      </c>
      <c r="J43" s="75">
        <v>1</v>
      </c>
      <c r="K43" s="76">
        <v>10</v>
      </c>
      <c r="L43" s="76">
        <v>10</v>
      </c>
      <c r="M43" s="76"/>
      <c r="N43" s="76"/>
      <c r="O43" s="76"/>
      <c r="P43" s="76"/>
      <c r="Q43" s="76"/>
      <c r="R43" s="76"/>
      <c r="S43" s="76"/>
      <c r="T43" s="76"/>
      <c r="U43" s="76"/>
      <c r="V43" s="76">
        <f t="shared" si="14"/>
        <v>20</v>
      </c>
      <c r="W43" s="4"/>
      <c r="X43" s="1"/>
    </row>
    <row r="44" ht="146.25" customHeight="1" spans="1:23">
      <c r="A44" s="1"/>
      <c r="B44" s="36">
        <v>3</v>
      </c>
      <c r="C44" s="53" t="s">
        <v>152</v>
      </c>
      <c r="D44" s="38" t="s">
        <v>75</v>
      </c>
      <c r="E44" s="38" t="s">
        <v>70</v>
      </c>
      <c r="F44" s="38"/>
      <c r="G44" s="47" t="s">
        <v>151</v>
      </c>
      <c r="H44" s="48" t="s">
        <v>72</v>
      </c>
      <c r="I44" s="77">
        <v>12</v>
      </c>
      <c r="J44" s="81">
        <v>100</v>
      </c>
      <c r="K44" s="73">
        <v>10</v>
      </c>
      <c r="L44" s="73">
        <v>10</v>
      </c>
      <c r="M44" s="73"/>
      <c r="N44" s="73"/>
      <c r="O44" s="73"/>
      <c r="P44" s="73"/>
      <c r="Q44" s="73"/>
      <c r="R44" s="73"/>
      <c r="S44" s="73"/>
      <c r="T44" s="73"/>
      <c r="U44" s="73"/>
      <c r="V44" s="73">
        <f t="shared" si="14"/>
        <v>20</v>
      </c>
      <c r="W44" s="4"/>
    </row>
    <row r="45" ht="80.25" customHeight="1" spans="1:24">
      <c r="A45" s="1"/>
      <c r="B45" s="41">
        <v>4</v>
      </c>
      <c r="C45" s="53" t="s">
        <v>153</v>
      </c>
      <c r="D45" s="43"/>
      <c r="E45" s="43"/>
      <c r="F45" s="43"/>
      <c r="G45" s="44" t="s">
        <v>154</v>
      </c>
      <c r="H45" s="45" t="s">
        <v>72</v>
      </c>
      <c r="I45" s="74">
        <v>12</v>
      </c>
      <c r="J45" s="75">
        <v>1</v>
      </c>
      <c r="K45" s="76">
        <v>10</v>
      </c>
      <c r="L45" s="76">
        <v>10</v>
      </c>
      <c r="M45" s="76"/>
      <c r="N45" s="76"/>
      <c r="O45" s="76"/>
      <c r="P45" s="76"/>
      <c r="Q45" s="76"/>
      <c r="R45" s="76"/>
      <c r="S45" s="76"/>
      <c r="T45" s="76"/>
      <c r="U45" s="76"/>
      <c r="V45" s="76">
        <f t="shared" si="14"/>
        <v>20</v>
      </c>
      <c r="W45" s="4"/>
      <c r="X45" s="1"/>
    </row>
    <row r="46" ht="110.25" customHeight="1" spans="1:24">
      <c r="A46" s="1"/>
      <c r="B46" s="36">
        <v>5</v>
      </c>
      <c r="C46" s="53" t="s">
        <v>155</v>
      </c>
      <c r="D46" s="38" t="s">
        <v>75</v>
      </c>
      <c r="E46" s="38" t="s">
        <v>70</v>
      </c>
      <c r="F46" s="38"/>
      <c r="G46" s="47" t="s">
        <v>156</v>
      </c>
      <c r="H46" s="48" t="s">
        <v>72</v>
      </c>
      <c r="I46" s="77">
        <v>12</v>
      </c>
      <c r="J46" s="81">
        <v>100</v>
      </c>
      <c r="K46" s="73">
        <v>10</v>
      </c>
      <c r="L46" s="73">
        <v>10</v>
      </c>
      <c r="M46" s="73"/>
      <c r="N46" s="73"/>
      <c r="O46" s="73"/>
      <c r="P46" s="73"/>
      <c r="Q46" s="73"/>
      <c r="R46" s="73"/>
      <c r="S46" s="73"/>
      <c r="T46" s="73"/>
      <c r="U46" s="73"/>
      <c r="V46" s="73">
        <f t="shared" si="14"/>
        <v>20</v>
      </c>
      <c r="W46" s="4"/>
      <c r="X46" s="1"/>
    </row>
    <row r="47" ht="69.75" customHeight="1" spans="1:24">
      <c r="A47" s="1"/>
      <c r="B47" s="41">
        <v>6</v>
      </c>
      <c r="C47" s="53" t="s">
        <v>157</v>
      </c>
      <c r="D47" s="43"/>
      <c r="E47" s="43"/>
      <c r="F47" s="43"/>
      <c r="G47" s="44" t="s">
        <v>158</v>
      </c>
      <c r="H47" s="45" t="s">
        <v>72</v>
      </c>
      <c r="I47" s="74">
        <v>12</v>
      </c>
      <c r="J47" s="75">
        <v>1</v>
      </c>
      <c r="K47" s="76">
        <v>10</v>
      </c>
      <c r="L47" s="76">
        <v>10</v>
      </c>
      <c r="M47" s="76"/>
      <c r="N47" s="76"/>
      <c r="O47" s="76"/>
      <c r="P47" s="76"/>
      <c r="Q47" s="76"/>
      <c r="R47" s="76"/>
      <c r="S47" s="76"/>
      <c r="T47" s="76"/>
      <c r="U47" s="76"/>
      <c r="V47" s="73">
        <f t="shared" si="14"/>
        <v>20</v>
      </c>
      <c r="W47" s="4"/>
      <c r="X47" s="1"/>
    </row>
    <row r="48" ht="41.25" customHeight="1" spans="1:24">
      <c r="A48" s="1"/>
      <c r="B48" s="54"/>
      <c r="C48" s="31" t="s">
        <v>159</v>
      </c>
      <c r="D48" s="31"/>
      <c r="E48" s="31"/>
      <c r="F48" s="31"/>
      <c r="G48" s="51"/>
      <c r="H48" s="35"/>
      <c r="I48" s="68"/>
      <c r="J48" s="80"/>
      <c r="K48" s="70">
        <f t="shared" ref="K48:V48" si="15">(SUM(K49:K50))/2</f>
        <v>10</v>
      </c>
      <c r="L48" s="70">
        <f t="shared" si="15"/>
        <v>10</v>
      </c>
      <c r="M48" s="70">
        <f t="shared" si="15"/>
        <v>0</v>
      </c>
      <c r="N48" s="70">
        <f t="shared" si="15"/>
        <v>0</v>
      </c>
      <c r="O48" s="70">
        <f t="shared" si="15"/>
        <v>0</v>
      </c>
      <c r="P48" s="70">
        <f t="shared" si="15"/>
        <v>0</v>
      </c>
      <c r="Q48" s="70">
        <f t="shared" si="15"/>
        <v>0</v>
      </c>
      <c r="R48" s="70">
        <f t="shared" si="15"/>
        <v>0</v>
      </c>
      <c r="S48" s="70">
        <f t="shared" si="15"/>
        <v>0</v>
      </c>
      <c r="T48" s="70">
        <f t="shared" si="15"/>
        <v>0</v>
      </c>
      <c r="U48" s="70">
        <f t="shared" si="15"/>
        <v>0</v>
      </c>
      <c r="V48" s="70">
        <f t="shared" si="15"/>
        <v>20</v>
      </c>
      <c r="W48" s="4"/>
      <c r="X48" s="1"/>
    </row>
    <row r="49" ht="48" customHeight="1" spans="1:24">
      <c r="A49" s="1"/>
      <c r="B49" s="41">
        <v>1</v>
      </c>
      <c r="C49" s="46" t="s">
        <v>160</v>
      </c>
      <c r="D49" s="43"/>
      <c r="E49" s="43"/>
      <c r="F49" s="43"/>
      <c r="G49" s="55" t="s">
        <v>161</v>
      </c>
      <c r="H49" s="48" t="s">
        <v>72</v>
      </c>
      <c r="I49" s="81">
        <v>12</v>
      </c>
      <c r="J49" s="81">
        <v>100</v>
      </c>
      <c r="K49" s="73">
        <v>10</v>
      </c>
      <c r="L49" s="73">
        <v>10</v>
      </c>
      <c r="M49" s="73"/>
      <c r="N49" s="73"/>
      <c r="O49" s="73"/>
      <c r="P49" s="73"/>
      <c r="Q49" s="73"/>
      <c r="R49" s="73"/>
      <c r="S49" s="73"/>
      <c r="T49" s="73"/>
      <c r="U49" s="73"/>
      <c r="V49" s="73">
        <f t="shared" ref="V49:V50" si="16">SUM(K49:U49)</f>
        <v>20</v>
      </c>
      <c r="W49" s="4"/>
      <c r="X49" s="1"/>
    </row>
    <row r="50" ht="129.75" customHeight="1" spans="1:24">
      <c r="A50" s="1"/>
      <c r="B50" s="36">
        <v>2</v>
      </c>
      <c r="C50" s="46" t="s">
        <v>162</v>
      </c>
      <c r="D50" s="38"/>
      <c r="E50" s="38"/>
      <c r="F50" s="38"/>
      <c r="G50" s="44" t="s">
        <v>163</v>
      </c>
      <c r="H50" s="45" t="s">
        <v>72</v>
      </c>
      <c r="I50" s="74">
        <v>12</v>
      </c>
      <c r="J50" s="75">
        <v>1</v>
      </c>
      <c r="K50" s="76">
        <v>10</v>
      </c>
      <c r="L50" s="76">
        <v>10</v>
      </c>
      <c r="M50" s="76"/>
      <c r="N50" s="76"/>
      <c r="O50" s="76"/>
      <c r="P50" s="76"/>
      <c r="Q50" s="76"/>
      <c r="R50" s="76"/>
      <c r="S50" s="76"/>
      <c r="T50" s="76"/>
      <c r="U50" s="76"/>
      <c r="V50" s="76">
        <f t="shared" si="16"/>
        <v>20</v>
      </c>
      <c r="W50" s="4"/>
      <c r="X50" s="1"/>
    </row>
    <row r="51" ht="41.25" customHeight="1" spans="1:24">
      <c r="A51" s="1"/>
      <c r="B51" s="54"/>
      <c r="C51" s="31" t="s">
        <v>164</v>
      </c>
      <c r="D51" s="31"/>
      <c r="E51" s="31"/>
      <c r="F51" s="31"/>
      <c r="G51" s="51"/>
      <c r="H51" s="35"/>
      <c r="I51" s="68"/>
      <c r="J51" s="80"/>
      <c r="K51" s="82"/>
      <c r="L51" s="83"/>
      <c r="M51" s="83"/>
      <c r="N51" s="83"/>
      <c r="O51" s="83"/>
      <c r="P51" s="83"/>
      <c r="Q51" s="83"/>
      <c r="R51" s="83"/>
      <c r="S51" s="83"/>
      <c r="T51" s="83"/>
      <c r="U51" s="83"/>
      <c r="V51" s="83"/>
      <c r="W51" s="4"/>
      <c r="X51" s="1"/>
    </row>
    <row r="52" ht="30" customHeight="1" spans="1:24">
      <c r="A52" s="1"/>
      <c r="B52" s="41">
        <v>1</v>
      </c>
      <c r="C52" s="56"/>
      <c r="D52" s="43"/>
      <c r="E52" s="43"/>
      <c r="F52" s="43"/>
      <c r="G52" s="55"/>
      <c r="H52" s="48"/>
      <c r="I52" s="81"/>
      <c r="J52" s="81"/>
      <c r="K52" s="84"/>
      <c r="L52" s="84"/>
      <c r="M52" s="84"/>
      <c r="N52" s="84"/>
      <c r="O52" s="84"/>
      <c r="P52" s="84"/>
      <c r="Q52" s="84"/>
      <c r="R52" s="84"/>
      <c r="S52" s="84"/>
      <c r="T52" s="84"/>
      <c r="U52" s="84"/>
      <c r="V52" s="84"/>
      <c r="W52" s="4"/>
      <c r="X52" s="1"/>
    </row>
    <row r="53" ht="33" customHeight="1" spans="1:24">
      <c r="A53" s="1"/>
      <c r="B53" s="36">
        <v>2</v>
      </c>
      <c r="C53" s="56"/>
      <c r="D53" s="38"/>
      <c r="E53" s="38"/>
      <c r="F53" s="38"/>
      <c r="G53" s="44"/>
      <c r="H53" s="45"/>
      <c r="I53" s="74"/>
      <c r="J53" s="75"/>
      <c r="K53" s="76"/>
      <c r="L53" s="76"/>
      <c r="M53" s="76"/>
      <c r="N53" s="76"/>
      <c r="O53" s="76"/>
      <c r="P53" s="76"/>
      <c r="Q53" s="76"/>
      <c r="R53" s="76"/>
      <c r="S53" s="76"/>
      <c r="T53" s="76"/>
      <c r="U53" s="76"/>
      <c r="V53" s="76"/>
      <c r="W53" s="4"/>
      <c r="X53" s="1"/>
    </row>
    <row r="54" ht="32.25" customHeight="1" spans="1:24">
      <c r="A54" s="1"/>
      <c r="B54" s="54"/>
      <c r="C54" s="31" t="s">
        <v>165</v>
      </c>
      <c r="D54" s="31"/>
      <c r="E54" s="31"/>
      <c r="F54" s="31"/>
      <c r="G54" s="51"/>
      <c r="H54" s="35"/>
      <c r="I54" s="68"/>
      <c r="J54" s="80"/>
      <c r="K54" s="82"/>
      <c r="L54" s="83"/>
      <c r="M54" s="83"/>
      <c r="N54" s="83"/>
      <c r="O54" s="83"/>
      <c r="P54" s="83"/>
      <c r="Q54" s="83"/>
      <c r="R54" s="83"/>
      <c r="S54" s="83"/>
      <c r="T54" s="83"/>
      <c r="U54" s="83"/>
      <c r="V54" s="83"/>
      <c r="W54" s="4"/>
      <c r="X54" s="1"/>
    </row>
    <row r="55" ht="32.25" customHeight="1" spans="1:24">
      <c r="A55" s="1"/>
      <c r="B55" s="36">
        <v>1</v>
      </c>
      <c r="C55" s="46"/>
      <c r="D55" s="38"/>
      <c r="E55" s="38"/>
      <c r="F55" s="38"/>
      <c r="G55" s="44"/>
      <c r="H55" s="45"/>
      <c r="I55" s="74"/>
      <c r="J55" s="75"/>
      <c r="K55" s="76"/>
      <c r="L55" s="76"/>
      <c r="M55" s="76"/>
      <c r="N55" s="76"/>
      <c r="O55" s="76"/>
      <c r="P55" s="76"/>
      <c r="Q55" s="76"/>
      <c r="R55" s="76"/>
      <c r="S55" s="76"/>
      <c r="T55" s="76"/>
      <c r="U55" s="76"/>
      <c r="V55" s="76"/>
      <c r="W55" s="4"/>
      <c r="X55" s="1"/>
    </row>
    <row r="56" ht="32.25" customHeight="1" spans="1:24">
      <c r="A56" s="1"/>
      <c r="B56" s="41">
        <v>2</v>
      </c>
      <c r="C56" s="46"/>
      <c r="D56" s="43"/>
      <c r="E56" s="43"/>
      <c r="F56" s="43"/>
      <c r="G56" s="55"/>
      <c r="H56" s="48"/>
      <c r="I56" s="81"/>
      <c r="J56" s="81"/>
      <c r="K56" s="84"/>
      <c r="L56" s="84"/>
      <c r="M56" s="84"/>
      <c r="N56" s="84"/>
      <c r="O56" s="84"/>
      <c r="P56" s="84"/>
      <c r="Q56" s="84"/>
      <c r="R56" s="84"/>
      <c r="S56" s="84"/>
      <c r="T56" s="84"/>
      <c r="U56" s="84"/>
      <c r="V56" s="84"/>
      <c r="W56" s="4"/>
      <c r="X56" s="1"/>
    </row>
    <row r="57" ht="32.25" customHeight="1" spans="1:24">
      <c r="A57" s="1"/>
      <c r="B57" s="1"/>
      <c r="C57" s="1"/>
      <c r="D57" s="1"/>
      <c r="E57" s="1"/>
      <c r="F57" s="1"/>
      <c r="G57" s="1"/>
      <c r="H57" s="57"/>
      <c r="I57" s="1"/>
      <c r="J57" s="1"/>
      <c r="K57" s="1"/>
      <c r="L57" s="1"/>
      <c r="M57" s="1"/>
      <c r="N57" s="1"/>
      <c r="O57" s="1"/>
      <c r="P57" s="1"/>
      <c r="Q57" s="1"/>
      <c r="R57" s="1"/>
      <c r="S57" s="1"/>
      <c r="T57" s="1"/>
      <c r="U57" s="1"/>
      <c r="V57" s="1"/>
      <c r="W57" s="1"/>
      <c r="X57" s="1"/>
    </row>
    <row r="58" ht="32.25" customHeight="1" spans="1:24">
      <c r="A58" s="1"/>
      <c r="B58" s="1"/>
      <c r="C58" s="1"/>
      <c r="D58" s="1"/>
      <c r="E58" s="1"/>
      <c r="F58" s="1"/>
      <c r="G58" s="1"/>
      <c r="H58" s="57"/>
      <c r="I58" s="1"/>
      <c r="J58" s="1"/>
      <c r="K58" s="1"/>
      <c r="L58" s="1"/>
      <c r="M58" s="1"/>
      <c r="N58" s="1"/>
      <c r="O58" s="1"/>
      <c r="P58" s="1"/>
      <c r="Q58" s="1"/>
      <c r="R58" s="1"/>
      <c r="S58" s="1"/>
      <c r="T58" s="1"/>
      <c r="U58" s="1"/>
      <c r="V58" s="1"/>
      <c r="W58" s="1"/>
      <c r="X58" s="1"/>
    </row>
    <row r="59" ht="32.25" customHeight="1" spans="1:24">
      <c r="A59" s="1"/>
      <c r="B59" s="1"/>
      <c r="C59" s="1"/>
      <c r="D59" s="1"/>
      <c r="E59" s="1"/>
      <c r="F59" s="1"/>
      <c r="G59" s="1"/>
      <c r="H59" s="57"/>
      <c r="I59" s="1"/>
      <c r="J59" s="1"/>
      <c r="K59" s="1"/>
      <c r="L59" s="1"/>
      <c r="M59" s="1"/>
      <c r="N59" s="1"/>
      <c r="O59" s="1"/>
      <c r="P59" s="1"/>
      <c r="Q59" s="1"/>
      <c r="R59" s="1"/>
      <c r="S59" s="1"/>
      <c r="T59" s="1"/>
      <c r="U59" s="1"/>
      <c r="V59" s="1"/>
      <c r="W59" s="1"/>
      <c r="X59" s="1"/>
    </row>
    <row r="60" ht="32.25" customHeight="1" spans="1:24">
      <c r="A60" s="1"/>
      <c r="B60" s="1"/>
      <c r="C60" s="1"/>
      <c r="D60" s="1"/>
      <c r="E60" s="1"/>
      <c r="F60" s="1"/>
      <c r="G60" s="1"/>
      <c r="H60" s="57"/>
      <c r="I60" s="1"/>
      <c r="J60" s="1"/>
      <c r="K60" s="1"/>
      <c r="L60" s="1"/>
      <c r="M60" s="1"/>
      <c r="N60" s="1"/>
      <c r="O60" s="1"/>
      <c r="P60" s="1"/>
      <c r="Q60" s="1"/>
      <c r="R60" s="1"/>
      <c r="S60" s="1"/>
      <c r="T60" s="1"/>
      <c r="U60" s="1"/>
      <c r="V60" s="1"/>
      <c r="W60" s="1"/>
      <c r="X60" s="1"/>
    </row>
    <row r="61" ht="32.25" customHeight="1" spans="1:24">
      <c r="A61" s="1"/>
      <c r="B61" s="1"/>
      <c r="C61" s="1"/>
      <c r="D61" s="1"/>
      <c r="E61" s="1"/>
      <c r="F61" s="1"/>
      <c r="G61" s="1"/>
      <c r="H61" s="57"/>
      <c r="I61" s="1"/>
      <c r="J61" s="1"/>
      <c r="K61" s="1"/>
      <c r="L61" s="1"/>
      <c r="M61" s="1"/>
      <c r="N61" s="1"/>
      <c r="O61" s="1"/>
      <c r="P61" s="1"/>
      <c r="Q61" s="1"/>
      <c r="R61" s="1"/>
      <c r="S61" s="1"/>
      <c r="T61" s="1"/>
      <c r="U61" s="1"/>
      <c r="V61" s="1"/>
      <c r="W61" s="1"/>
      <c r="X61" s="1"/>
    </row>
    <row r="62" ht="32.25" customHeight="1" spans="1:24">
      <c r="A62" s="1"/>
      <c r="B62" s="1"/>
      <c r="C62" s="1"/>
      <c r="D62" s="1"/>
      <c r="E62" s="1"/>
      <c r="F62" s="1"/>
      <c r="G62" s="1"/>
      <c r="H62" s="57"/>
      <c r="I62" s="1"/>
      <c r="J62" s="1"/>
      <c r="K62" s="1"/>
      <c r="L62" s="1"/>
      <c r="M62" s="1"/>
      <c r="N62" s="1"/>
      <c r="O62" s="1"/>
      <c r="P62" s="1"/>
      <c r="Q62" s="1"/>
      <c r="R62" s="1"/>
      <c r="S62" s="1"/>
      <c r="T62" s="1"/>
      <c r="U62" s="1"/>
      <c r="V62" s="1"/>
      <c r="W62" s="1"/>
      <c r="X62" s="1"/>
    </row>
    <row r="63" ht="32.25" customHeight="1" spans="1:24">
      <c r="A63" s="1"/>
      <c r="B63" s="1"/>
      <c r="C63" s="1"/>
      <c r="D63" s="1"/>
      <c r="E63" s="1"/>
      <c r="F63" s="1"/>
      <c r="G63" s="1"/>
      <c r="H63" s="57"/>
      <c r="I63" s="1"/>
      <c r="J63" s="1"/>
      <c r="K63" s="1"/>
      <c r="L63" s="1"/>
      <c r="M63" s="1"/>
      <c r="N63" s="1"/>
      <c r="O63" s="1"/>
      <c r="P63" s="1"/>
      <c r="Q63" s="1"/>
      <c r="R63" s="1"/>
      <c r="S63" s="1"/>
      <c r="T63" s="1"/>
      <c r="U63" s="1"/>
      <c r="V63" s="1"/>
      <c r="W63" s="1"/>
      <c r="X63" s="1"/>
    </row>
    <row r="64" ht="32.25" customHeight="1" spans="1:24">
      <c r="A64" s="1"/>
      <c r="B64" s="1"/>
      <c r="C64" s="1"/>
      <c r="D64" s="1"/>
      <c r="E64" s="1"/>
      <c r="F64" s="1"/>
      <c r="G64" s="1"/>
      <c r="H64" s="57"/>
      <c r="I64" s="1"/>
      <c r="J64" s="1"/>
      <c r="K64" s="1"/>
      <c r="L64" s="1"/>
      <c r="M64" s="1"/>
      <c r="N64" s="1"/>
      <c r="O64" s="1"/>
      <c r="P64" s="1"/>
      <c r="Q64" s="1"/>
      <c r="R64" s="1"/>
      <c r="S64" s="1"/>
      <c r="T64" s="1"/>
      <c r="U64" s="1"/>
      <c r="V64" s="1"/>
      <c r="W64" s="1"/>
      <c r="X64" s="1"/>
    </row>
    <row r="65" ht="32.25" customHeight="1" spans="1:24">
      <c r="A65" s="1"/>
      <c r="B65" s="1"/>
      <c r="C65" s="1"/>
      <c r="D65" s="1"/>
      <c r="E65" s="1"/>
      <c r="F65" s="1"/>
      <c r="G65" s="1"/>
      <c r="H65" s="57"/>
      <c r="I65" s="1"/>
      <c r="J65" s="1"/>
      <c r="K65" s="1"/>
      <c r="L65" s="1"/>
      <c r="M65" s="1"/>
      <c r="N65" s="1"/>
      <c r="O65" s="1"/>
      <c r="P65" s="1"/>
      <c r="Q65" s="1"/>
      <c r="R65" s="1"/>
      <c r="S65" s="1"/>
      <c r="T65" s="1"/>
      <c r="U65" s="1"/>
      <c r="V65" s="1"/>
      <c r="W65" s="1"/>
      <c r="X65" s="1"/>
    </row>
    <row r="66" ht="32.25" customHeight="1" spans="1:24">
      <c r="A66" s="1"/>
      <c r="B66" s="1"/>
      <c r="C66" s="1"/>
      <c r="D66" s="1"/>
      <c r="E66" s="1"/>
      <c r="F66" s="1"/>
      <c r="G66" s="1"/>
      <c r="H66" s="57"/>
      <c r="I66" s="1"/>
      <c r="J66" s="1"/>
      <c r="K66" s="1"/>
      <c r="L66" s="1"/>
      <c r="M66" s="1"/>
      <c r="N66" s="1"/>
      <c r="O66" s="1"/>
      <c r="P66" s="1"/>
      <c r="Q66" s="1"/>
      <c r="R66" s="1"/>
      <c r="S66" s="1"/>
      <c r="T66" s="1"/>
      <c r="U66" s="1"/>
      <c r="V66" s="1"/>
      <c r="W66" s="1"/>
      <c r="X66" s="1"/>
    </row>
    <row r="67" ht="32.25" customHeight="1" spans="1:24">
      <c r="A67" s="1"/>
      <c r="B67" s="1"/>
      <c r="C67" s="1"/>
      <c r="D67" s="1"/>
      <c r="E67" s="1"/>
      <c r="F67" s="1"/>
      <c r="G67" s="1"/>
      <c r="H67" s="57"/>
      <c r="I67" s="1"/>
      <c r="J67" s="1"/>
      <c r="K67" s="1"/>
      <c r="L67" s="1"/>
      <c r="M67" s="1"/>
      <c r="N67" s="1"/>
      <c r="O67" s="1"/>
      <c r="P67" s="1"/>
      <c r="Q67" s="1"/>
      <c r="R67" s="1"/>
      <c r="S67" s="1"/>
      <c r="T67" s="1"/>
      <c r="U67" s="1"/>
      <c r="V67" s="1"/>
      <c r="W67" s="1"/>
      <c r="X67" s="1"/>
    </row>
    <row r="68" ht="32.25" customHeight="1" spans="1:24">
      <c r="A68" s="1"/>
      <c r="B68" s="1"/>
      <c r="C68" s="1"/>
      <c r="D68" s="1"/>
      <c r="E68" s="1"/>
      <c r="F68" s="1"/>
      <c r="G68" s="1"/>
      <c r="H68" s="57"/>
      <c r="I68" s="1"/>
      <c r="J68" s="1"/>
      <c r="K68" s="1"/>
      <c r="L68" s="1"/>
      <c r="M68" s="1"/>
      <c r="N68" s="1"/>
      <c r="O68" s="1"/>
      <c r="P68" s="1"/>
      <c r="Q68" s="1"/>
      <c r="R68" s="1"/>
      <c r="S68" s="1"/>
      <c r="T68" s="1"/>
      <c r="U68" s="1"/>
      <c r="V68" s="1"/>
      <c r="W68" s="1"/>
      <c r="X68" s="1"/>
    </row>
    <row r="69" ht="32.25" customHeight="1" spans="1:24">
      <c r="A69" s="1"/>
      <c r="B69" s="1"/>
      <c r="C69" s="1"/>
      <c r="D69" s="1"/>
      <c r="E69" s="1"/>
      <c r="F69" s="1"/>
      <c r="G69" s="1"/>
      <c r="H69" s="57"/>
      <c r="I69" s="1"/>
      <c r="J69" s="1"/>
      <c r="K69" s="1"/>
      <c r="L69" s="1"/>
      <c r="M69" s="1"/>
      <c r="N69" s="1"/>
      <c r="O69" s="1"/>
      <c r="P69" s="1"/>
      <c r="Q69" s="1"/>
      <c r="R69" s="1"/>
      <c r="S69" s="1"/>
      <c r="T69" s="1"/>
      <c r="U69" s="1"/>
      <c r="V69" s="1"/>
      <c r="W69" s="1"/>
      <c r="X69" s="1"/>
    </row>
    <row r="70" ht="32.25" customHeight="1" spans="1:24">
      <c r="A70" s="1"/>
      <c r="B70" s="1"/>
      <c r="C70" s="1"/>
      <c r="D70" s="1"/>
      <c r="E70" s="1"/>
      <c r="F70" s="1"/>
      <c r="G70" s="1"/>
      <c r="H70" s="57"/>
      <c r="I70" s="1"/>
      <c r="J70" s="1"/>
      <c r="K70" s="1"/>
      <c r="L70" s="1"/>
      <c r="M70" s="1"/>
      <c r="N70" s="1"/>
      <c r="O70" s="1"/>
      <c r="P70" s="1"/>
      <c r="Q70" s="1"/>
      <c r="R70" s="1"/>
      <c r="S70" s="1"/>
      <c r="T70" s="1"/>
      <c r="U70" s="1"/>
      <c r="V70" s="1"/>
      <c r="W70" s="1"/>
      <c r="X70" s="1"/>
    </row>
    <row r="71" ht="32.25" customHeight="1" spans="1:24">
      <c r="A71" s="1"/>
      <c r="B71" s="1"/>
      <c r="C71" s="1"/>
      <c r="D71" s="1"/>
      <c r="E71" s="1"/>
      <c r="F71" s="1"/>
      <c r="G71" s="1"/>
      <c r="H71" s="57"/>
      <c r="I71" s="1"/>
      <c r="J71" s="1"/>
      <c r="K71" s="1"/>
      <c r="L71" s="1"/>
      <c r="M71" s="1"/>
      <c r="N71" s="1"/>
      <c r="O71" s="1"/>
      <c r="P71" s="1"/>
      <c r="Q71" s="1"/>
      <c r="R71" s="1"/>
      <c r="S71" s="1"/>
      <c r="T71" s="1"/>
      <c r="U71" s="1"/>
      <c r="V71" s="1"/>
      <c r="W71" s="1"/>
      <c r="X71" s="1"/>
    </row>
    <row r="72" ht="32.25" customHeight="1" spans="1:24">
      <c r="A72" s="1"/>
      <c r="B72" s="1"/>
      <c r="C72" s="1"/>
      <c r="D72" s="1"/>
      <c r="E72" s="1"/>
      <c r="F72" s="1"/>
      <c r="G72" s="1"/>
      <c r="H72" s="57"/>
      <c r="I72" s="1"/>
      <c r="J72" s="1"/>
      <c r="K72" s="1"/>
      <c r="L72" s="1"/>
      <c r="M72" s="1"/>
      <c r="N72" s="1"/>
      <c r="O72" s="1"/>
      <c r="P72" s="1"/>
      <c r="Q72" s="1"/>
      <c r="R72" s="1"/>
      <c r="S72" s="1"/>
      <c r="T72" s="1"/>
      <c r="U72" s="1"/>
      <c r="V72" s="1"/>
      <c r="W72" s="1"/>
      <c r="X72" s="1"/>
    </row>
    <row r="73" ht="32.25" customHeight="1" spans="1:24">
      <c r="A73" s="1"/>
      <c r="B73" s="1"/>
      <c r="C73" s="1"/>
      <c r="D73" s="1"/>
      <c r="E73" s="1"/>
      <c r="F73" s="1"/>
      <c r="G73" s="1"/>
      <c r="H73" s="57"/>
      <c r="I73" s="1"/>
      <c r="J73" s="1"/>
      <c r="K73" s="1"/>
      <c r="L73" s="1"/>
      <c r="M73" s="1"/>
      <c r="N73" s="1"/>
      <c r="O73" s="1"/>
      <c r="P73" s="1"/>
      <c r="Q73" s="1"/>
      <c r="R73" s="1"/>
      <c r="S73" s="1"/>
      <c r="T73" s="1"/>
      <c r="U73" s="1"/>
      <c r="V73" s="1"/>
      <c r="W73" s="1"/>
      <c r="X73" s="1"/>
    </row>
    <row r="74" ht="32.25" customHeight="1" spans="1:24">
      <c r="A74" s="1"/>
      <c r="B74" s="1"/>
      <c r="C74" s="1"/>
      <c r="D74" s="1"/>
      <c r="E74" s="1"/>
      <c r="F74" s="1"/>
      <c r="G74" s="1"/>
      <c r="H74" s="57"/>
      <c r="I74" s="1"/>
      <c r="J74" s="1"/>
      <c r="K74" s="1"/>
      <c r="L74" s="1"/>
      <c r="M74" s="1"/>
      <c r="N74" s="1"/>
      <c r="O74" s="1"/>
      <c r="P74" s="1"/>
      <c r="Q74" s="1"/>
      <c r="R74" s="1"/>
      <c r="S74" s="1"/>
      <c r="T74" s="1"/>
      <c r="U74" s="1"/>
      <c r="V74" s="1"/>
      <c r="W74" s="1"/>
      <c r="X74" s="1"/>
    </row>
    <row r="75" ht="32.25" customHeight="1" spans="1:24">
      <c r="A75" s="1"/>
      <c r="B75" s="1"/>
      <c r="C75" s="1"/>
      <c r="D75" s="1"/>
      <c r="E75" s="1"/>
      <c r="F75" s="1"/>
      <c r="G75" s="1"/>
      <c r="H75" s="57"/>
      <c r="I75" s="1"/>
      <c r="J75" s="1"/>
      <c r="K75" s="1"/>
      <c r="L75" s="1"/>
      <c r="M75" s="1"/>
      <c r="N75" s="1"/>
      <c r="O75" s="1"/>
      <c r="P75" s="1"/>
      <c r="Q75" s="1"/>
      <c r="R75" s="1"/>
      <c r="S75" s="1"/>
      <c r="T75" s="1"/>
      <c r="U75" s="1"/>
      <c r="V75" s="1"/>
      <c r="W75" s="1"/>
      <c r="X75" s="1"/>
    </row>
    <row r="76" ht="32.25" customHeight="1" spans="1:24">
      <c r="A76" s="1"/>
      <c r="B76" s="1"/>
      <c r="C76" s="1"/>
      <c r="D76" s="1"/>
      <c r="E76" s="1"/>
      <c r="F76" s="1"/>
      <c r="G76" s="1"/>
      <c r="H76" s="57"/>
      <c r="I76" s="1"/>
      <c r="J76" s="1"/>
      <c r="K76" s="1"/>
      <c r="L76" s="1"/>
      <c r="M76" s="1"/>
      <c r="N76" s="1"/>
      <c r="O76" s="1"/>
      <c r="P76" s="1"/>
      <c r="Q76" s="1"/>
      <c r="R76" s="1"/>
      <c r="S76" s="1"/>
      <c r="T76" s="1"/>
      <c r="U76" s="1"/>
      <c r="V76" s="1"/>
      <c r="W76" s="1"/>
      <c r="X76" s="1"/>
    </row>
    <row r="77" ht="32.25" customHeight="1" spans="1:24">
      <c r="A77" s="1"/>
      <c r="B77" s="1"/>
      <c r="C77" s="1"/>
      <c r="D77" s="1"/>
      <c r="E77" s="1"/>
      <c r="F77" s="1"/>
      <c r="G77" s="1"/>
      <c r="H77" s="57"/>
      <c r="I77" s="1"/>
      <c r="J77" s="1"/>
      <c r="K77" s="1"/>
      <c r="L77" s="1"/>
      <c r="M77" s="1"/>
      <c r="N77" s="1"/>
      <c r="O77" s="1"/>
      <c r="P77" s="1"/>
      <c r="Q77" s="1"/>
      <c r="R77" s="1"/>
      <c r="S77" s="1"/>
      <c r="T77" s="1"/>
      <c r="U77" s="1"/>
      <c r="V77" s="1"/>
      <c r="W77" s="1"/>
      <c r="X77" s="1"/>
    </row>
    <row r="78" ht="32.25" customHeight="1" spans="1:24">
      <c r="A78" s="1"/>
      <c r="B78" s="1"/>
      <c r="C78" s="1"/>
      <c r="D78" s="1"/>
      <c r="E78" s="1"/>
      <c r="F78" s="1"/>
      <c r="G78" s="1"/>
      <c r="H78" s="57"/>
      <c r="I78" s="1"/>
      <c r="J78" s="1"/>
      <c r="K78" s="1"/>
      <c r="L78" s="1"/>
      <c r="M78" s="1"/>
      <c r="N78" s="1"/>
      <c r="O78" s="1"/>
      <c r="P78" s="1"/>
      <c r="Q78" s="1"/>
      <c r="R78" s="1"/>
      <c r="S78" s="1"/>
      <c r="T78" s="1"/>
      <c r="U78" s="1"/>
      <c r="V78" s="1"/>
      <c r="W78" s="1"/>
      <c r="X78" s="1"/>
    </row>
    <row r="79" ht="32.25" customHeight="1" spans="1:24">
      <c r="A79" s="1"/>
      <c r="B79" s="1"/>
      <c r="C79" s="1"/>
      <c r="D79" s="1"/>
      <c r="E79" s="1"/>
      <c r="F79" s="1"/>
      <c r="G79" s="1"/>
      <c r="H79" s="57"/>
      <c r="I79" s="1"/>
      <c r="J79" s="1"/>
      <c r="K79" s="1"/>
      <c r="L79" s="1"/>
      <c r="M79" s="1"/>
      <c r="N79" s="1"/>
      <c r="O79" s="1"/>
      <c r="P79" s="1"/>
      <c r="Q79" s="1"/>
      <c r="R79" s="1"/>
      <c r="S79" s="1"/>
      <c r="T79" s="1"/>
      <c r="U79" s="1"/>
      <c r="V79" s="1"/>
      <c r="W79" s="1"/>
      <c r="X79" s="1"/>
    </row>
    <row r="80" ht="32.25" customHeight="1" spans="1:24">
      <c r="A80" s="1"/>
      <c r="B80" s="1"/>
      <c r="C80" s="1"/>
      <c r="D80" s="1"/>
      <c r="E80" s="1"/>
      <c r="F80" s="1"/>
      <c r="G80" s="1"/>
      <c r="H80" s="57"/>
      <c r="I80" s="1"/>
      <c r="J80" s="1"/>
      <c r="K80" s="1"/>
      <c r="L80" s="1"/>
      <c r="M80" s="1"/>
      <c r="N80" s="1"/>
      <c r="O80" s="1"/>
      <c r="P80" s="1"/>
      <c r="Q80" s="1"/>
      <c r="R80" s="1"/>
      <c r="S80" s="1"/>
      <c r="T80" s="1"/>
      <c r="U80" s="1"/>
      <c r="V80" s="1"/>
      <c r="W80" s="1"/>
      <c r="X80" s="1"/>
    </row>
    <row r="81" ht="32.25" customHeight="1" spans="1:24">
      <c r="A81" s="1"/>
      <c r="B81" s="1"/>
      <c r="C81" s="1"/>
      <c r="D81" s="1"/>
      <c r="E81" s="1"/>
      <c r="F81" s="1"/>
      <c r="G81" s="1"/>
      <c r="H81" s="57"/>
      <c r="I81" s="1"/>
      <c r="J81" s="1"/>
      <c r="K81" s="1"/>
      <c r="L81" s="1"/>
      <c r="M81" s="1"/>
      <c r="N81" s="1"/>
      <c r="O81" s="1"/>
      <c r="P81" s="1"/>
      <c r="Q81" s="1"/>
      <c r="R81" s="1"/>
      <c r="S81" s="1"/>
      <c r="T81" s="1"/>
      <c r="U81" s="1"/>
      <c r="V81" s="1"/>
      <c r="W81" s="1"/>
      <c r="X81" s="1"/>
    </row>
    <row r="82" ht="32.25" customHeight="1" spans="1:24">
      <c r="A82" s="1"/>
      <c r="B82" s="1"/>
      <c r="C82" s="1"/>
      <c r="D82" s="1"/>
      <c r="E82" s="1"/>
      <c r="F82" s="1"/>
      <c r="G82" s="1"/>
      <c r="H82" s="57"/>
      <c r="I82" s="1"/>
      <c r="J82" s="1"/>
      <c r="K82" s="1"/>
      <c r="L82" s="1"/>
      <c r="M82" s="1"/>
      <c r="N82" s="1"/>
      <c r="O82" s="1"/>
      <c r="P82" s="1"/>
      <c r="Q82" s="1"/>
      <c r="R82" s="1"/>
      <c r="S82" s="1"/>
      <c r="T82" s="1"/>
      <c r="U82" s="1"/>
      <c r="V82" s="1"/>
      <c r="W82" s="1"/>
      <c r="X82" s="1"/>
    </row>
    <row r="83" ht="32.25" customHeight="1" spans="1:24">
      <c r="A83" s="1"/>
      <c r="B83" s="1"/>
      <c r="C83" s="1"/>
      <c r="D83" s="1"/>
      <c r="E83" s="1"/>
      <c r="F83" s="1"/>
      <c r="G83" s="1"/>
      <c r="H83" s="57"/>
      <c r="I83" s="1"/>
      <c r="J83" s="1"/>
      <c r="K83" s="1"/>
      <c r="L83" s="1"/>
      <c r="M83" s="1"/>
      <c r="N83" s="1"/>
      <c r="O83" s="1"/>
      <c r="P83" s="1"/>
      <c r="Q83" s="1"/>
      <c r="R83" s="1"/>
      <c r="S83" s="1"/>
      <c r="T83" s="1"/>
      <c r="U83" s="1"/>
      <c r="V83" s="1"/>
      <c r="W83" s="1"/>
      <c r="X83" s="1"/>
    </row>
    <row r="84" ht="12.75" customHeight="1" spans="1:24">
      <c r="A84" s="1"/>
      <c r="B84" s="1"/>
      <c r="C84" s="1"/>
      <c r="D84" s="1"/>
      <c r="E84" s="1"/>
      <c r="F84" s="1"/>
      <c r="G84" s="1"/>
      <c r="H84" s="57"/>
      <c r="I84" s="1"/>
      <c r="J84" s="1"/>
      <c r="K84" s="1"/>
      <c r="L84" s="1"/>
      <c r="M84" s="1"/>
      <c r="N84" s="1"/>
      <c r="O84" s="1"/>
      <c r="P84" s="1"/>
      <c r="Q84" s="1"/>
      <c r="R84" s="1"/>
      <c r="S84" s="1"/>
      <c r="T84" s="1"/>
      <c r="U84" s="1"/>
      <c r="V84" s="1"/>
      <c r="W84" s="1"/>
      <c r="X84" s="1"/>
    </row>
    <row r="85" ht="12.75" customHeight="1" spans="1:24">
      <c r="A85" s="1"/>
      <c r="B85" s="1"/>
      <c r="C85" s="1"/>
      <c r="D85" s="1"/>
      <c r="E85" s="1"/>
      <c r="F85" s="1"/>
      <c r="G85" s="1"/>
      <c r="H85" s="57"/>
      <c r="I85" s="1"/>
      <c r="J85" s="1"/>
      <c r="K85" s="1"/>
      <c r="L85" s="1"/>
      <c r="M85" s="1"/>
      <c r="N85" s="1"/>
      <c r="O85" s="1"/>
      <c r="P85" s="1"/>
      <c r="Q85" s="1"/>
      <c r="R85" s="1"/>
      <c r="S85" s="1"/>
      <c r="T85" s="1"/>
      <c r="U85" s="1"/>
      <c r="V85" s="1"/>
      <c r="W85" s="1"/>
      <c r="X85" s="1"/>
    </row>
    <row r="86" ht="12.75" customHeight="1" spans="1:24">
      <c r="A86" s="1"/>
      <c r="B86" s="1"/>
      <c r="C86" s="1"/>
      <c r="D86" s="1"/>
      <c r="E86" s="1"/>
      <c r="F86" s="1"/>
      <c r="G86" s="1"/>
      <c r="H86" s="57"/>
      <c r="I86" s="1"/>
      <c r="J86" s="1"/>
      <c r="K86" s="1"/>
      <c r="L86" s="1"/>
      <c r="M86" s="1"/>
      <c r="N86" s="1"/>
      <c r="O86" s="1"/>
      <c r="P86" s="1"/>
      <c r="Q86" s="1"/>
      <c r="R86" s="1"/>
      <c r="S86" s="1"/>
      <c r="T86" s="1"/>
      <c r="U86" s="1"/>
      <c r="V86" s="1"/>
      <c r="W86" s="1"/>
      <c r="X86" s="1"/>
    </row>
    <row r="87" ht="12.75" customHeight="1" spans="1:24">
      <c r="A87" s="1"/>
      <c r="B87" s="1"/>
      <c r="C87" s="1"/>
      <c r="D87" s="1"/>
      <c r="E87" s="1"/>
      <c r="F87" s="1"/>
      <c r="G87" s="1"/>
      <c r="H87" s="57"/>
      <c r="I87" s="1"/>
      <c r="J87" s="1"/>
      <c r="K87" s="1"/>
      <c r="L87" s="1"/>
      <c r="M87" s="1"/>
      <c r="N87" s="1"/>
      <c r="O87" s="1"/>
      <c r="P87" s="1"/>
      <c r="Q87" s="1"/>
      <c r="R87" s="1"/>
      <c r="S87" s="1"/>
      <c r="T87" s="1"/>
      <c r="U87" s="1"/>
      <c r="V87" s="1"/>
      <c r="W87" s="1"/>
      <c r="X87" s="1"/>
    </row>
    <row r="88" ht="12.75" customHeight="1" spans="1:24">
      <c r="A88" s="1"/>
      <c r="B88" s="1"/>
      <c r="C88" s="1"/>
      <c r="D88" s="1"/>
      <c r="E88" s="1"/>
      <c r="F88" s="1"/>
      <c r="G88" s="1"/>
      <c r="H88" s="57"/>
      <c r="I88" s="1"/>
      <c r="J88" s="1"/>
      <c r="K88" s="1"/>
      <c r="L88" s="1"/>
      <c r="M88" s="1"/>
      <c r="N88" s="1"/>
      <c r="O88" s="1"/>
      <c r="P88" s="1"/>
      <c r="Q88" s="1"/>
      <c r="R88" s="1"/>
      <c r="S88" s="1"/>
      <c r="T88" s="1"/>
      <c r="U88" s="1"/>
      <c r="V88" s="1"/>
      <c r="W88" s="1"/>
      <c r="X88" s="1"/>
    </row>
    <row r="89" ht="12.75" customHeight="1" spans="1:24">
      <c r="A89" s="1"/>
      <c r="B89" s="1"/>
      <c r="C89" s="1"/>
      <c r="D89" s="1"/>
      <c r="E89" s="1"/>
      <c r="F89" s="1"/>
      <c r="G89" s="1"/>
      <c r="H89" s="57"/>
      <c r="I89" s="1"/>
      <c r="J89" s="1"/>
      <c r="K89" s="1"/>
      <c r="L89" s="1"/>
      <c r="M89" s="1"/>
      <c r="N89" s="1"/>
      <c r="O89" s="1"/>
      <c r="P89" s="1"/>
      <c r="Q89" s="1"/>
      <c r="R89" s="1"/>
      <c r="S89" s="1"/>
      <c r="T89" s="1"/>
      <c r="U89" s="1"/>
      <c r="V89" s="1"/>
      <c r="W89" s="1"/>
      <c r="X89" s="1"/>
    </row>
    <row r="90" ht="12.75" customHeight="1" spans="1:24">
      <c r="A90" s="1"/>
      <c r="B90" s="1"/>
      <c r="C90" s="1"/>
      <c r="D90" s="1"/>
      <c r="E90" s="1"/>
      <c r="F90" s="1"/>
      <c r="G90" s="1"/>
      <c r="H90" s="57"/>
      <c r="I90" s="1"/>
      <c r="J90" s="1"/>
      <c r="K90" s="1"/>
      <c r="L90" s="1"/>
      <c r="M90" s="1"/>
      <c r="N90" s="1"/>
      <c r="O90" s="1"/>
      <c r="P90" s="1"/>
      <c r="Q90" s="1"/>
      <c r="R90" s="1"/>
      <c r="S90" s="1"/>
      <c r="T90" s="1"/>
      <c r="U90" s="1"/>
      <c r="V90" s="1"/>
      <c r="W90" s="1"/>
      <c r="X90" s="1"/>
    </row>
    <row r="91" ht="12.75" customHeight="1" spans="1:24">
      <c r="A91" s="1"/>
      <c r="B91" s="1"/>
      <c r="C91" s="1"/>
      <c r="D91" s="1"/>
      <c r="E91" s="1"/>
      <c r="F91" s="1"/>
      <c r="G91" s="1"/>
      <c r="H91" s="57"/>
      <c r="I91" s="1"/>
      <c r="J91" s="1"/>
      <c r="K91" s="1"/>
      <c r="L91" s="1"/>
      <c r="M91" s="1"/>
      <c r="N91" s="1"/>
      <c r="O91" s="1"/>
      <c r="P91" s="1"/>
      <c r="Q91" s="1"/>
      <c r="R91" s="1"/>
      <c r="S91" s="1"/>
      <c r="T91" s="1"/>
      <c r="U91" s="1"/>
      <c r="V91" s="1"/>
      <c r="W91" s="1"/>
      <c r="X91" s="1"/>
    </row>
    <row r="92" ht="12.75" customHeight="1" spans="1:24">
      <c r="A92" s="1"/>
      <c r="B92" s="1"/>
      <c r="C92" s="1"/>
      <c r="D92" s="1"/>
      <c r="E92" s="1"/>
      <c r="F92" s="1"/>
      <c r="G92" s="1"/>
      <c r="H92" s="57"/>
      <c r="I92" s="1"/>
      <c r="J92" s="1"/>
      <c r="K92" s="1"/>
      <c r="L92" s="1"/>
      <c r="M92" s="1"/>
      <c r="N92" s="1"/>
      <c r="O92" s="1"/>
      <c r="P92" s="1"/>
      <c r="Q92" s="1"/>
      <c r="R92" s="1"/>
      <c r="S92" s="1"/>
      <c r="T92" s="1"/>
      <c r="U92" s="1"/>
      <c r="V92" s="1"/>
      <c r="W92" s="1"/>
      <c r="X92" s="1"/>
    </row>
    <row r="93" ht="12.75" customHeight="1" spans="1:24">
      <c r="A93" s="1"/>
      <c r="B93" s="1"/>
      <c r="C93" s="1"/>
      <c r="D93" s="1"/>
      <c r="E93" s="1"/>
      <c r="F93" s="1"/>
      <c r="G93" s="1"/>
      <c r="H93" s="57"/>
      <c r="I93" s="1"/>
      <c r="J93" s="1"/>
      <c r="K93" s="1"/>
      <c r="L93" s="1"/>
      <c r="M93" s="1"/>
      <c r="N93" s="1"/>
      <c r="O93" s="1"/>
      <c r="P93" s="1"/>
      <c r="Q93" s="1"/>
      <c r="R93" s="1"/>
      <c r="S93" s="1"/>
      <c r="T93" s="1"/>
      <c r="U93" s="1"/>
      <c r="V93" s="1"/>
      <c r="W93" s="1"/>
      <c r="X93" s="1"/>
    </row>
    <row r="94" ht="12.75" customHeight="1" spans="1:24">
      <c r="A94" s="1"/>
      <c r="B94" s="1"/>
      <c r="C94" s="1"/>
      <c r="D94" s="1"/>
      <c r="E94" s="1"/>
      <c r="F94" s="1"/>
      <c r="G94" s="1"/>
      <c r="H94" s="57"/>
      <c r="I94" s="1"/>
      <c r="J94" s="1"/>
      <c r="K94" s="1"/>
      <c r="L94" s="1"/>
      <c r="M94" s="1"/>
      <c r="N94" s="1"/>
      <c r="O94" s="1"/>
      <c r="P94" s="1"/>
      <c r="Q94" s="1"/>
      <c r="R94" s="1"/>
      <c r="S94" s="1"/>
      <c r="T94" s="1"/>
      <c r="U94" s="1"/>
      <c r="V94" s="1"/>
      <c r="W94" s="1"/>
      <c r="X94" s="1"/>
    </row>
    <row r="95" ht="12.75" customHeight="1" spans="1:24">
      <c r="A95" s="1"/>
      <c r="B95" s="1"/>
      <c r="C95" s="1"/>
      <c r="D95" s="1"/>
      <c r="E95" s="1"/>
      <c r="F95" s="1"/>
      <c r="G95" s="1"/>
      <c r="H95" s="57"/>
      <c r="I95" s="1"/>
      <c r="J95" s="1"/>
      <c r="K95" s="1"/>
      <c r="L95" s="1"/>
      <c r="M95" s="1"/>
      <c r="N95" s="1"/>
      <c r="O95" s="1"/>
      <c r="P95" s="1"/>
      <c r="Q95" s="1"/>
      <c r="R95" s="1"/>
      <c r="S95" s="1"/>
      <c r="T95" s="1"/>
      <c r="U95" s="1"/>
      <c r="V95" s="1"/>
      <c r="W95" s="1"/>
      <c r="X95" s="1"/>
    </row>
    <row r="96" ht="12.75" customHeight="1" spans="1:24">
      <c r="A96" s="1"/>
      <c r="B96" s="1"/>
      <c r="C96" s="1"/>
      <c r="D96" s="1"/>
      <c r="E96" s="1"/>
      <c r="F96" s="1"/>
      <c r="G96" s="1"/>
      <c r="H96" s="57"/>
      <c r="I96" s="1"/>
      <c r="J96" s="1"/>
      <c r="K96" s="1"/>
      <c r="L96" s="1"/>
      <c r="M96" s="1"/>
      <c r="N96" s="1"/>
      <c r="O96" s="1"/>
      <c r="P96" s="1"/>
      <c r="Q96" s="1"/>
      <c r="R96" s="1"/>
      <c r="S96" s="1"/>
      <c r="T96" s="1"/>
      <c r="U96" s="1"/>
      <c r="V96" s="1"/>
      <c r="W96" s="1"/>
      <c r="X96" s="1"/>
    </row>
    <row r="97" ht="12.75" customHeight="1" spans="1:24">
      <c r="A97" s="1"/>
      <c r="B97" s="1"/>
      <c r="C97" s="1"/>
      <c r="D97" s="1"/>
      <c r="E97" s="1"/>
      <c r="F97" s="1"/>
      <c r="G97" s="1"/>
      <c r="H97" s="57"/>
      <c r="I97" s="1"/>
      <c r="J97" s="1"/>
      <c r="K97" s="1"/>
      <c r="L97" s="1"/>
      <c r="M97" s="1"/>
      <c r="N97" s="1"/>
      <c r="O97" s="1"/>
      <c r="P97" s="1"/>
      <c r="Q97" s="1"/>
      <c r="R97" s="1"/>
      <c r="S97" s="1"/>
      <c r="T97" s="1"/>
      <c r="U97" s="1"/>
      <c r="V97" s="1"/>
      <c r="W97" s="1"/>
      <c r="X97" s="1"/>
    </row>
    <row r="98" ht="12.75" customHeight="1" spans="1:24">
      <c r="A98" s="1"/>
      <c r="B98" s="1"/>
      <c r="C98" s="1"/>
      <c r="D98" s="1"/>
      <c r="E98" s="1"/>
      <c r="F98" s="1"/>
      <c r="G98" s="1"/>
      <c r="H98" s="57"/>
      <c r="I98" s="1"/>
      <c r="J98" s="1"/>
      <c r="K98" s="1"/>
      <c r="L98" s="1"/>
      <c r="M98" s="1"/>
      <c r="N98" s="1"/>
      <c r="O98" s="1"/>
      <c r="P98" s="1"/>
      <c r="Q98" s="1"/>
      <c r="R98" s="1"/>
      <c r="S98" s="1"/>
      <c r="T98" s="1"/>
      <c r="U98" s="1"/>
      <c r="V98" s="1"/>
      <c r="W98" s="1"/>
      <c r="X98" s="1"/>
    </row>
    <row r="99" ht="12.75" customHeight="1" spans="1:24">
      <c r="A99" s="1"/>
      <c r="B99" s="1"/>
      <c r="C99" s="1"/>
      <c r="D99" s="1"/>
      <c r="E99" s="1"/>
      <c r="F99" s="1"/>
      <c r="G99" s="1"/>
      <c r="H99" s="57"/>
      <c r="I99" s="1"/>
      <c r="J99" s="1"/>
      <c r="K99" s="1"/>
      <c r="L99" s="1"/>
      <c r="M99" s="1"/>
      <c r="N99" s="1"/>
      <c r="O99" s="1"/>
      <c r="P99" s="1"/>
      <c r="Q99" s="1"/>
      <c r="R99" s="1"/>
      <c r="S99" s="1"/>
      <c r="T99" s="1"/>
      <c r="U99" s="1"/>
      <c r="V99" s="1"/>
      <c r="W99" s="1"/>
      <c r="X99" s="1"/>
    </row>
    <row r="100" ht="12.75" customHeight="1" spans="1:24">
      <c r="A100" s="1"/>
      <c r="B100" s="1"/>
      <c r="C100" s="1"/>
      <c r="D100" s="1"/>
      <c r="E100" s="1"/>
      <c r="F100" s="1"/>
      <c r="G100" s="1"/>
      <c r="H100" s="57"/>
      <c r="I100" s="1"/>
      <c r="J100" s="1"/>
      <c r="K100" s="1"/>
      <c r="L100" s="1"/>
      <c r="M100" s="1"/>
      <c r="N100" s="1"/>
      <c r="O100" s="1"/>
      <c r="P100" s="1"/>
      <c r="Q100" s="1"/>
      <c r="R100" s="1"/>
      <c r="S100" s="1"/>
      <c r="T100" s="1"/>
      <c r="U100" s="1"/>
      <c r="V100" s="1"/>
      <c r="W100" s="1"/>
      <c r="X100" s="1"/>
    </row>
    <row r="101" ht="12.75" customHeight="1" spans="1:24">
      <c r="A101" s="1"/>
      <c r="B101" s="1"/>
      <c r="C101" s="1"/>
      <c r="D101" s="1"/>
      <c r="E101" s="1"/>
      <c r="F101" s="1"/>
      <c r="G101" s="1"/>
      <c r="H101" s="57"/>
      <c r="I101" s="1"/>
      <c r="J101" s="1"/>
      <c r="K101" s="1"/>
      <c r="L101" s="1"/>
      <c r="M101" s="1"/>
      <c r="N101" s="1"/>
      <c r="O101" s="1"/>
      <c r="P101" s="1"/>
      <c r="Q101" s="1"/>
      <c r="R101" s="1"/>
      <c r="S101" s="1"/>
      <c r="T101" s="1"/>
      <c r="U101" s="1"/>
      <c r="V101" s="1"/>
      <c r="W101" s="1"/>
      <c r="X101" s="1"/>
    </row>
    <row r="102" ht="12.75" customHeight="1" spans="1:24">
      <c r="A102" s="1"/>
      <c r="B102" s="1"/>
      <c r="C102" s="1"/>
      <c r="D102" s="1"/>
      <c r="E102" s="1"/>
      <c r="F102" s="1"/>
      <c r="G102" s="1"/>
      <c r="H102" s="57"/>
      <c r="I102" s="1"/>
      <c r="J102" s="1"/>
      <c r="K102" s="1"/>
      <c r="L102" s="1"/>
      <c r="M102" s="1"/>
      <c r="N102" s="1"/>
      <c r="O102" s="1"/>
      <c r="P102" s="1"/>
      <c r="Q102" s="1"/>
      <c r="R102" s="1"/>
      <c r="S102" s="1"/>
      <c r="T102" s="1"/>
      <c r="U102" s="1"/>
      <c r="V102" s="1"/>
      <c r="W102" s="1"/>
      <c r="X102" s="1"/>
    </row>
    <row r="103" ht="12.75" customHeight="1" spans="1:24">
      <c r="A103" s="1"/>
      <c r="B103" s="1"/>
      <c r="C103" s="1"/>
      <c r="D103" s="1"/>
      <c r="E103" s="1"/>
      <c r="F103" s="1"/>
      <c r="G103" s="1"/>
      <c r="H103" s="57"/>
      <c r="I103" s="1"/>
      <c r="J103" s="1"/>
      <c r="K103" s="1"/>
      <c r="L103" s="1"/>
      <c r="M103" s="1"/>
      <c r="N103" s="1"/>
      <c r="O103" s="1"/>
      <c r="P103" s="1"/>
      <c r="Q103" s="1"/>
      <c r="R103" s="1"/>
      <c r="S103" s="1"/>
      <c r="T103" s="1"/>
      <c r="U103" s="1"/>
      <c r="V103" s="1"/>
      <c r="W103" s="1"/>
      <c r="X103" s="1"/>
    </row>
    <row r="104" ht="12.75" customHeight="1" spans="1:24">
      <c r="A104" s="1"/>
      <c r="B104" s="1"/>
      <c r="C104" s="1"/>
      <c r="D104" s="1"/>
      <c r="E104" s="1"/>
      <c r="F104" s="1"/>
      <c r="G104" s="1"/>
      <c r="H104" s="57"/>
      <c r="I104" s="1"/>
      <c r="J104" s="1"/>
      <c r="K104" s="1"/>
      <c r="L104" s="1"/>
      <c r="M104" s="1"/>
      <c r="N104" s="1"/>
      <c r="O104" s="1"/>
      <c r="P104" s="1"/>
      <c r="Q104" s="1"/>
      <c r="R104" s="1"/>
      <c r="S104" s="1"/>
      <c r="T104" s="1"/>
      <c r="U104" s="1"/>
      <c r="V104" s="1"/>
      <c r="W104" s="1"/>
      <c r="X104" s="1"/>
    </row>
    <row r="105" ht="12.75" customHeight="1" spans="1:24">
      <c r="A105" s="1"/>
      <c r="B105" s="1"/>
      <c r="C105" s="1"/>
      <c r="D105" s="1"/>
      <c r="E105" s="1"/>
      <c r="F105" s="1"/>
      <c r="G105" s="1"/>
      <c r="H105" s="57"/>
      <c r="I105" s="1"/>
      <c r="J105" s="1"/>
      <c r="K105" s="1"/>
      <c r="L105" s="1"/>
      <c r="M105" s="1"/>
      <c r="N105" s="1"/>
      <c r="O105" s="1"/>
      <c r="P105" s="1"/>
      <c r="Q105" s="1"/>
      <c r="R105" s="1"/>
      <c r="S105" s="1"/>
      <c r="T105" s="1"/>
      <c r="U105" s="1"/>
      <c r="V105" s="1"/>
      <c r="W105" s="1"/>
      <c r="X105" s="1"/>
    </row>
    <row r="106" ht="12.75" customHeight="1" spans="1:24">
      <c r="A106" s="1"/>
      <c r="B106" s="1"/>
      <c r="C106" s="1"/>
      <c r="D106" s="1"/>
      <c r="E106" s="1"/>
      <c r="F106" s="1"/>
      <c r="G106" s="1"/>
      <c r="H106" s="57"/>
      <c r="I106" s="1"/>
      <c r="J106" s="1"/>
      <c r="K106" s="1"/>
      <c r="L106" s="1"/>
      <c r="M106" s="1"/>
      <c r="N106" s="1"/>
      <c r="O106" s="1"/>
      <c r="P106" s="1"/>
      <c r="Q106" s="1"/>
      <c r="R106" s="1"/>
      <c r="S106" s="1"/>
      <c r="T106" s="1"/>
      <c r="U106" s="1"/>
      <c r="V106" s="1"/>
      <c r="W106" s="1"/>
      <c r="X106" s="1"/>
    </row>
    <row r="107" ht="12.75" customHeight="1" spans="1:24">
      <c r="A107" s="1"/>
      <c r="B107" s="1"/>
      <c r="C107" s="1"/>
      <c r="D107" s="1"/>
      <c r="E107" s="1"/>
      <c r="F107" s="1"/>
      <c r="G107" s="1"/>
      <c r="H107" s="57"/>
      <c r="I107" s="1"/>
      <c r="J107" s="1"/>
      <c r="K107" s="1"/>
      <c r="L107" s="1"/>
      <c r="M107" s="1"/>
      <c r="N107" s="1"/>
      <c r="O107" s="1"/>
      <c r="P107" s="1"/>
      <c r="Q107" s="1"/>
      <c r="R107" s="1"/>
      <c r="S107" s="1"/>
      <c r="T107" s="1"/>
      <c r="U107" s="1"/>
      <c r="V107" s="1"/>
      <c r="W107" s="1"/>
      <c r="X107" s="1"/>
    </row>
    <row r="108" ht="12.75" customHeight="1" spans="1:24">
      <c r="A108" s="1"/>
      <c r="B108" s="1"/>
      <c r="C108" s="1"/>
      <c r="D108" s="1"/>
      <c r="E108" s="1"/>
      <c r="F108" s="1"/>
      <c r="G108" s="1"/>
      <c r="H108" s="57"/>
      <c r="I108" s="1"/>
      <c r="J108" s="1"/>
      <c r="K108" s="1"/>
      <c r="L108" s="1"/>
      <c r="M108" s="1"/>
      <c r="N108" s="1"/>
      <c r="O108" s="1"/>
      <c r="P108" s="1"/>
      <c r="Q108" s="1"/>
      <c r="R108" s="1"/>
      <c r="S108" s="1"/>
      <c r="T108" s="1"/>
      <c r="U108" s="1"/>
      <c r="V108" s="1"/>
      <c r="W108" s="1"/>
      <c r="X108" s="1"/>
    </row>
    <row r="109" ht="12.75" customHeight="1" spans="1:24">
      <c r="A109" s="1"/>
      <c r="B109" s="1"/>
      <c r="C109" s="1"/>
      <c r="D109" s="1"/>
      <c r="E109" s="1"/>
      <c r="F109" s="1"/>
      <c r="G109" s="1"/>
      <c r="H109" s="57"/>
      <c r="I109" s="1"/>
      <c r="J109" s="1"/>
      <c r="K109" s="1"/>
      <c r="L109" s="1"/>
      <c r="M109" s="1"/>
      <c r="N109" s="1"/>
      <c r="O109" s="1"/>
      <c r="P109" s="1"/>
      <c r="Q109" s="1"/>
      <c r="R109" s="1"/>
      <c r="S109" s="1"/>
      <c r="T109" s="1"/>
      <c r="U109" s="1"/>
      <c r="V109" s="1"/>
      <c r="W109" s="1"/>
      <c r="X109" s="1"/>
    </row>
    <row r="110" ht="12.75" customHeight="1" spans="1:24">
      <c r="A110" s="1"/>
      <c r="B110" s="1"/>
      <c r="C110" s="1"/>
      <c r="D110" s="1"/>
      <c r="E110" s="1"/>
      <c r="F110" s="1"/>
      <c r="G110" s="1"/>
      <c r="H110" s="57"/>
      <c r="I110" s="1"/>
      <c r="J110" s="1"/>
      <c r="K110" s="1"/>
      <c r="L110" s="1"/>
      <c r="M110" s="1"/>
      <c r="N110" s="1"/>
      <c r="O110" s="1"/>
      <c r="P110" s="1"/>
      <c r="Q110" s="1"/>
      <c r="R110" s="1"/>
      <c r="S110" s="1"/>
      <c r="T110" s="1"/>
      <c r="U110" s="1"/>
      <c r="V110" s="1"/>
      <c r="W110" s="1"/>
      <c r="X110" s="1"/>
    </row>
    <row r="111" ht="12.75" customHeight="1" spans="1:24">
      <c r="A111" s="1"/>
      <c r="B111" s="1"/>
      <c r="C111" s="1"/>
      <c r="D111" s="1"/>
      <c r="E111" s="1"/>
      <c r="F111" s="1"/>
      <c r="G111" s="1"/>
      <c r="H111" s="57"/>
      <c r="I111" s="1"/>
      <c r="J111" s="1"/>
      <c r="K111" s="1"/>
      <c r="L111" s="1"/>
      <c r="M111" s="1"/>
      <c r="N111" s="1"/>
      <c r="O111" s="1"/>
      <c r="P111" s="1"/>
      <c r="Q111" s="1"/>
      <c r="R111" s="1"/>
      <c r="S111" s="1"/>
      <c r="T111" s="1"/>
      <c r="U111" s="1"/>
      <c r="V111" s="1"/>
      <c r="W111" s="1"/>
      <c r="X111" s="1"/>
    </row>
    <row r="112" ht="12.75" customHeight="1" spans="1:24">
      <c r="A112" s="1"/>
      <c r="B112" s="1"/>
      <c r="C112" s="1"/>
      <c r="D112" s="1"/>
      <c r="E112" s="1"/>
      <c r="F112" s="1"/>
      <c r="G112" s="1"/>
      <c r="H112" s="57"/>
      <c r="I112" s="1"/>
      <c r="J112" s="1"/>
      <c r="K112" s="1"/>
      <c r="L112" s="1"/>
      <c r="M112" s="1"/>
      <c r="N112" s="1"/>
      <c r="O112" s="1"/>
      <c r="P112" s="1"/>
      <c r="Q112" s="1"/>
      <c r="R112" s="1"/>
      <c r="S112" s="1"/>
      <c r="T112" s="1"/>
      <c r="U112" s="1"/>
      <c r="V112" s="1"/>
      <c r="W112" s="1"/>
      <c r="X112" s="1"/>
    </row>
    <row r="113" ht="12.75" customHeight="1" spans="1:24">
      <c r="A113" s="1"/>
      <c r="B113" s="1"/>
      <c r="C113" s="1"/>
      <c r="D113" s="1"/>
      <c r="E113" s="1"/>
      <c r="F113" s="1"/>
      <c r="G113" s="1"/>
      <c r="H113" s="57"/>
      <c r="I113" s="1"/>
      <c r="J113" s="1"/>
      <c r="K113" s="1"/>
      <c r="L113" s="1"/>
      <c r="M113" s="1"/>
      <c r="N113" s="1"/>
      <c r="O113" s="1"/>
      <c r="P113" s="1"/>
      <c r="Q113" s="1"/>
      <c r="R113" s="1"/>
      <c r="S113" s="1"/>
      <c r="T113" s="1"/>
      <c r="U113" s="1"/>
      <c r="V113" s="1"/>
      <c r="W113" s="1"/>
      <c r="X113" s="1"/>
    </row>
    <row r="114" ht="12.75" customHeight="1" spans="1:24">
      <c r="A114" s="1"/>
      <c r="B114" s="1"/>
      <c r="C114" s="1"/>
      <c r="D114" s="1"/>
      <c r="E114" s="1"/>
      <c r="F114" s="1"/>
      <c r="G114" s="1"/>
      <c r="H114" s="57"/>
      <c r="I114" s="1"/>
      <c r="J114" s="1"/>
      <c r="K114" s="1"/>
      <c r="L114" s="1"/>
      <c r="M114" s="1"/>
      <c r="N114" s="1"/>
      <c r="O114" s="1"/>
      <c r="P114" s="1"/>
      <c r="Q114" s="1"/>
      <c r="R114" s="1"/>
      <c r="S114" s="1"/>
      <c r="T114" s="1"/>
      <c r="U114" s="1"/>
      <c r="V114" s="1"/>
      <c r="W114" s="1"/>
      <c r="X114" s="1"/>
    </row>
    <row r="115" ht="12.75" customHeight="1" spans="1:24">
      <c r="A115" s="1"/>
      <c r="B115" s="1"/>
      <c r="C115" s="1"/>
      <c r="D115" s="1"/>
      <c r="E115" s="1"/>
      <c r="F115" s="1"/>
      <c r="G115" s="1"/>
      <c r="H115" s="57"/>
      <c r="I115" s="1"/>
      <c r="J115" s="1"/>
      <c r="K115" s="1"/>
      <c r="L115" s="1"/>
      <c r="M115" s="1"/>
      <c r="N115" s="1"/>
      <c r="O115" s="1"/>
      <c r="P115" s="1"/>
      <c r="Q115" s="1"/>
      <c r="R115" s="1"/>
      <c r="S115" s="1"/>
      <c r="T115" s="1"/>
      <c r="U115" s="1"/>
      <c r="V115" s="1"/>
      <c r="W115" s="1"/>
      <c r="X115" s="1"/>
    </row>
    <row r="116" ht="12.75" customHeight="1" spans="1:24">
      <c r="A116" s="1"/>
      <c r="B116" s="1"/>
      <c r="C116" s="1"/>
      <c r="D116" s="1"/>
      <c r="E116" s="1"/>
      <c r="F116" s="1"/>
      <c r="G116" s="1"/>
      <c r="H116" s="57"/>
      <c r="I116" s="1"/>
      <c r="J116" s="1"/>
      <c r="K116" s="1"/>
      <c r="L116" s="1"/>
      <c r="M116" s="1"/>
      <c r="N116" s="1"/>
      <c r="O116" s="1"/>
      <c r="P116" s="1"/>
      <c r="Q116" s="1"/>
      <c r="R116" s="1"/>
      <c r="S116" s="1"/>
      <c r="T116" s="1"/>
      <c r="U116" s="1"/>
      <c r="V116" s="1"/>
      <c r="W116" s="1"/>
      <c r="X116" s="1"/>
    </row>
    <row r="117" ht="12.75" customHeight="1" spans="1:24">
      <c r="A117" s="1"/>
      <c r="B117" s="1"/>
      <c r="C117" s="1"/>
      <c r="D117" s="1"/>
      <c r="E117" s="1"/>
      <c r="F117" s="1"/>
      <c r="G117" s="1"/>
      <c r="H117" s="57"/>
      <c r="I117" s="1"/>
      <c r="J117" s="1"/>
      <c r="K117" s="1"/>
      <c r="L117" s="1"/>
      <c r="M117" s="1"/>
      <c r="N117" s="1"/>
      <c r="O117" s="1"/>
      <c r="P117" s="1"/>
      <c r="Q117" s="1"/>
      <c r="R117" s="1"/>
      <c r="S117" s="1"/>
      <c r="T117" s="1"/>
      <c r="U117" s="1"/>
      <c r="V117" s="1"/>
      <c r="W117" s="1"/>
      <c r="X117" s="1"/>
    </row>
    <row r="118" ht="12.75" customHeight="1" spans="1:24">
      <c r="A118" s="1"/>
      <c r="B118" s="1"/>
      <c r="C118" s="1"/>
      <c r="D118" s="1"/>
      <c r="E118" s="1"/>
      <c r="F118" s="1"/>
      <c r="G118" s="1"/>
      <c r="H118" s="57"/>
      <c r="I118" s="1"/>
      <c r="J118" s="1"/>
      <c r="K118" s="1"/>
      <c r="L118" s="1"/>
      <c r="M118" s="1"/>
      <c r="N118" s="1"/>
      <c r="O118" s="1"/>
      <c r="P118" s="1"/>
      <c r="Q118" s="1"/>
      <c r="R118" s="1"/>
      <c r="S118" s="1"/>
      <c r="T118" s="1"/>
      <c r="U118" s="1"/>
      <c r="V118" s="1"/>
      <c r="W118" s="1"/>
      <c r="X118" s="1"/>
    </row>
    <row r="119" ht="12.75" customHeight="1" spans="1:24">
      <c r="A119" s="1"/>
      <c r="B119" s="1"/>
      <c r="C119" s="1"/>
      <c r="D119" s="1"/>
      <c r="E119" s="1"/>
      <c r="F119" s="1"/>
      <c r="G119" s="1"/>
      <c r="H119" s="57"/>
      <c r="I119" s="1"/>
      <c r="J119" s="1"/>
      <c r="K119" s="1"/>
      <c r="L119" s="1"/>
      <c r="M119" s="1"/>
      <c r="N119" s="1"/>
      <c r="O119" s="1"/>
      <c r="P119" s="1"/>
      <c r="Q119" s="1"/>
      <c r="R119" s="1"/>
      <c r="S119" s="1"/>
      <c r="T119" s="1"/>
      <c r="U119" s="1"/>
      <c r="V119" s="1"/>
      <c r="W119" s="1"/>
      <c r="X119" s="1"/>
    </row>
    <row r="120" ht="12.75" customHeight="1" spans="1:24">
      <c r="A120" s="1"/>
      <c r="B120" s="1"/>
      <c r="C120" s="1"/>
      <c r="D120" s="1"/>
      <c r="E120" s="1"/>
      <c r="F120" s="1"/>
      <c r="G120" s="1"/>
      <c r="H120" s="57"/>
      <c r="I120" s="1"/>
      <c r="J120" s="1"/>
      <c r="K120" s="1"/>
      <c r="L120" s="1"/>
      <c r="M120" s="1"/>
      <c r="N120" s="1"/>
      <c r="O120" s="1"/>
      <c r="P120" s="1"/>
      <c r="Q120" s="1"/>
      <c r="R120" s="1"/>
      <c r="S120" s="1"/>
      <c r="T120" s="1"/>
      <c r="U120" s="1"/>
      <c r="V120" s="1"/>
      <c r="W120" s="1"/>
      <c r="X120" s="1"/>
    </row>
    <row r="121" ht="12.75" customHeight="1" spans="1:24">
      <c r="A121" s="1"/>
      <c r="B121" s="1"/>
      <c r="C121" s="1"/>
      <c r="D121" s="1"/>
      <c r="E121" s="1"/>
      <c r="F121" s="1"/>
      <c r="G121" s="1"/>
      <c r="H121" s="57"/>
      <c r="I121" s="1"/>
      <c r="J121" s="1"/>
      <c r="K121" s="1"/>
      <c r="L121" s="1"/>
      <c r="M121" s="1"/>
      <c r="N121" s="1"/>
      <c r="O121" s="1"/>
      <c r="P121" s="1"/>
      <c r="Q121" s="1"/>
      <c r="R121" s="1"/>
      <c r="S121" s="1"/>
      <c r="T121" s="1"/>
      <c r="U121" s="1"/>
      <c r="V121" s="1"/>
      <c r="W121" s="1"/>
      <c r="X121" s="1"/>
    </row>
    <row r="122" ht="12.75" customHeight="1" spans="1:24">
      <c r="A122" s="1"/>
      <c r="B122" s="1"/>
      <c r="C122" s="1"/>
      <c r="D122" s="1"/>
      <c r="E122" s="1"/>
      <c r="F122" s="1"/>
      <c r="G122" s="1"/>
      <c r="H122" s="57"/>
      <c r="I122" s="1"/>
      <c r="J122" s="1"/>
      <c r="K122" s="1"/>
      <c r="L122" s="1"/>
      <c r="M122" s="1"/>
      <c r="N122" s="1"/>
      <c r="O122" s="1"/>
      <c r="P122" s="1"/>
      <c r="Q122" s="1"/>
      <c r="R122" s="1"/>
      <c r="S122" s="1"/>
      <c r="T122" s="1"/>
      <c r="U122" s="1"/>
      <c r="V122" s="1"/>
      <c r="W122" s="1"/>
      <c r="X122" s="1"/>
    </row>
    <row r="123" ht="12.75" customHeight="1" spans="1:24">
      <c r="A123" s="1"/>
      <c r="B123" s="1"/>
      <c r="C123" s="1"/>
      <c r="D123" s="1"/>
      <c r="E123" s="1"/>
      <c r="F123" s="1"/>
      <c r="G123" s="1"/>
      <c r="H123" s="57"/>
      <c r="I123" s="1"/>
      <c r="J123" s="1"/>
      <c r="K123" s="1"/>
      <c r="L123" s="1"/>
      <c r="M123" s="1"/>
      <c r="N123" s="1"/>
      <c r="O123" s="1"/>
      <c r="P123" s="1"/>
      <c r="Q123" s="1"/>
      <c r="R123" s="1"/>
      <c r="S123" s="1"/>
      <c r="T123" s="1"/>
      <c r="U123" s="1"/>
      <c r="V123" s="1"/>
      <c r="W123" s="1"/>
      <c r="X123" s="1"/>
    </row>
    <row r="124" ht="12.75" customHeight="1" spans="1:24">
      <c r="A124" s="1"/>
      <c r="B124" s="1"/>
      <c r="C124" s="1"/>
      <c r="D124" s="1"/>
      <c r="E124" s="1"/>
      <c r="F124" s="1"/>
      <c r="G124" s="1"/>
      <c r="H124" s="57"/>
      <c r="I124" s="1"/>
      <c r="J124" s="1"/>
      <c r="K124" s="1"/>
      <c r="L124" s="1"/>
      <c r="M124" s="1"/>
      <c r="N124" s="1"/>
      <c r="O124" s="1"/>
      <c r="P124" s="1"/>
      <c r="Q124" s="1"/>
      <c r="R124" s="1"/>
      <c r="S124" s="1"/>
      <c r="T124" s="1"/>
      <c r="U124" s="1"/>
      <c r="V124" s="1"/>
      <c r="W124" s="1"/>
      <c r="X124" s="1"/>
    </row>
    <row r="125" ht="12.75" customHeight="1" spans="1:24">
      <c r="A125" s="1"/>
      <c r="B125" s="1"/>
      <c r="C125" s="1"/>
      <c r="D125" s="1"/>
      <c r="E125" s="1"/>
      <c r="F125" s="1"/>
      <c r="G125" s="1"/>
      <c r="H125" s="57"/>
      <c r="I125" s="1"/>
      <c r="J125" s="1"/>
      <c r="K125" s="1"/>
      <c r="L125" s="1"/>
      <c r="M125" s="1"/>
      <c r="N125" s="1"/>
      <c r="O125" s="1"/>
      <c r="P125" s="1"/>
      <c r="Q125" s="1"/>
      <c r="R125" s="1"/>
      <c r="S125" s="1"/>
      <c r="T125" s="1"/>
      <c r="U125" s="1"/>
      <c r="V125" s="1"/>
      <c r="W125" s="1"/>
      <c r="X125" s="1"/>
    </row>
    <row r="126" ht="12.75" customHeight="1" spans="1:24">
      <c r="A126" s="1"/>
      <c r="B126" s="1"/>
      <c r="C126" s="1"/>
      <c r="D126" s="1"/>
      <c r="E126" s="1"/>
      <c r="F126" s="1"/>
      <c r="G126" s="1"/>
      <c r="H126" s="57"/>
      <c r="I126" s="1"/>
      <c r="J126" s="1"/>
      <c r="K126" s="1"/>
      <c r="L126" s="1"/>
      <c r="M126" s="1"/>
      <c r="N126" s="1"/>
      <c r="O126" s="1"/>
      <c r="P126" s="1"/>
      <c r="Q126" s="1"/>
      <c r="R126" s="1"/>
      <c r="S126" s="1"/>
      <c r="T126" s="1"/>
      <c r="U126" s="1"/>
      <c r="V126" s="1"/>
      <c r="W126" s="1"/>
      <c r="X126" s="1"/>
    </row>
    <row r="127" ht="12.75" customHeight="1" spans="1:24">
      <c r="A127" s="1"/>
      <c r="B127" s="1"/>
      <c r="C127" s="1"/>
      <c r="D127" s="1"/>
      <c r="E127" s="1"/>
      <c r="F127" s="1"/>
      <c r="G127" s="1"/>
      <c r="H127" s="57"/>
      <c r="I127" s="1"/>
      <c r="J127" s="1"/>
      <c r="K127" s="1"/>
      <c r="L127" s="1"/>
      <c r="M127" s="1"/>
      <c r="N127" s="1"/>
      <c r="O127" s="1"/>
      <c r="P127" s="1"/>
      <c r="Q127" s="1"/>
      <c r="R127" s="1"/>
      <c r="S127" s="1"/>
      <c r="T127" s="1"/>
      <c r="U127" s="1"/>
      <c r="V127" s="1"/>
      <c r="W127" s="1"/>
      <c r="X127" s="1"/>
    </row>
    <row r="128" ht="12.75" customHeight="1" spans="1:24">
      <c r="A128" s="1"/>
      <c r="B128" s="1"/>
      <c r="C128" s="1"/>
      <c r="D128" s="1"/>
      <c r="E128" s="1"/>
      <c r="F128" s="1"/>
      <c r="G128" s="1"/>
      <c r="H128" s="57"/>
      <c r="I128" s="1"/>
      <c r="J128" s="1"/>
      <c r="K128" s="1"/>
      <c r="L128" s="1"/>
      <c r="M128" s="1"/>
      <c r="N128" s="1"/>
      <c r="O128" s="1"/>
      <c r="P128" s="1"/>
      <c r="Q128" s="1"/>
      <c r="R128" s="1"/>
      <c r="S128" s="1"/>
      <c r="T128" s="1"/>
      <c r="U128" s="1"/>
      <c r="V128" s="1"/>
      <c r="W128" s="1"/>
      <c r="X128" s="1"/>
    </row>
    <row r="129" ht="12.75" customHeight="1" spans="1:24">
      <c r="A129" s="1"/>
      <c r="B129" s="1"/>
      <c r="C129" s="1"/>
      <c r="D129" s="1"/>
      <c r="E129" s="1"/>
      <c r="F129" s="1"/>
      <c r="G129" s="1"/>
      <c r="H129" s="57"/>
      <c r="I129" s="1"/>
      <c r="J129" s="1"/>
      <c r="K129" s="1"/>
      <c r="L129" s="1"/>
      <c r="M129" s="1"/>
      <c r="N129" s="1"/>
      <c r="O129" s="1"/>
      <c r="P129" s="1"/>
      <c r="Q129" s="1"/>
      <c r="R129" s="1"/>
      <c r="S129" s="1"/>
      <c r="T129" s="1"/>
      <c r="U129" s="1"/>
      <c r="V129" s="1"/>
      <c r="W129" s="1"/>
      <c r="X129" s="1"/>
    </row>
    <row r="130" ht="12.75" customHeight="1" spans="1:24">
      <c r="A130" s="1"/>
      <c r="B130" s="1"/>
      <c r="C130" s="1"/>
      <c r="D130" s="1"/>
      <c r="E130" s="1"/>
      <c r="F130" s="1"/>
      <c r="G130" s="1"/>
      <c r="H130" s="57"/>
      <c r="I130" s="1"/>
      <c r="J130" s="1"/>
      <c r="K130" s="1"/>
      <c r="L130" s="1"/>
      <c r="M130" s="1"/>
      <c r="N130" s="1"/>
      <c r="O130" s="1"/>
      <c r="P130" s="1"/>
      <c r="Q130" s="1"/>
      <c r="R130" s="1"/>
      <c r="S130" s="1"/>
      <c r="T130" s="1"/>
      <c r="U130" s="1"/>
      <c r="V130" s="1"/>
      <c r="W130" s="1"/>
      <c r="X130" s="1"/>
    </row>
    <row r="131" ht="12.75" customHeight="1" spans="1:24">
      <c r="A131" s="1"/>
      <c r="B131" s="1"/>
      <c r="C131" s="1"/>
      <c r="D131" s="1"/>
      <c r="E131" s="1"/>
      <c r="F131" s="1"/>
      <c r="G131" s="1"/>
      <c r="H131" s="57"/>
      <c r="I131" s="1"/>
      <c r="J131" s="1"/>
      <c r="K131" s="1"/>
      <c r="L131" s="1"/>
      <c r="M131" s="1"/>
      <c r="N131" s="1"/>
      <c r="O131" s="1"/>
      <c r="P131" s="1"/>
      <c r="Q131" s="1"/>
      <c r="R131" s="1"/>
      <c r="S131" s="1"/>
      <c r="T131" s="1"/>
      <c r="U131" s="1"/>
      <c r="V131" s="1"/>
      <c r="W131" s="1"/>
      <c r="X131" s="1"/>
    </row>
    <row r="132" ht="12.75" customHeight="1" spans="1:24">
      <c r="A132" s="1"/>
      <c r="B132" s="1"/>
      <c r="C132" s="1"/>
      <c r="D132" s="1"/>
      <c r="E132" s="1"/>
      <c r="F132" s="1"/>
      <c r="G132" s="1"/>
      <c r="H132" s="57"/>
      <c r="I132" s="1"/>
      <c r="J132" s="1"/>
      <c r="K132" s="1"/>
      <c r="L132" s="1"/>
      <c r="M132" s="1"/>
      <c r="N132" s="1"/>
      <c r="O132" s="1"/>
      <c r="P132" s="1"/>
      <c r="Q132" s="1"/>
      <c r="R132" s="1"/>
      <c r="S132" s="1"/>
      <c r="T132" s="1"/>
      <c r="U132" s="1"/>
      <c r="V132" s="1"/>
      <c r="W132" s="1"/>
      <c r="X132" s="1"/>
    </row>
    <row r="133" ht="12.75" customHeight="1" spans="1:24">
      <c r="A133" s="1"/>
      <c r="B133" s="1"/>
      <c r="C133" s="1"/>
      <c r="D133" s="1"/>
      <c r="E133" s="1"/>
      <c r="F133" s="1"/>
      <c r="G133" s="1"/>
      <c r="H133" s="57"/>
      <c r="I133" s="1"/>
      <c r="J133" s="1"/>
      <c r="K133" s="1"/>
      <c r="L133" s="1"/>
      <c r="M133" s="1"/>
      <c r="N133" s="1"/>
      <c r="O133" s="1"/>
      <c r="P133" s="1"/>
      <c r="Q133" s="1"/>
      <c r="R133" s="1"/>
      <c r="S133" s="1"/>
      <c r="T133" s="1"/>
      <c r="U133" s="1"/>
      <c r="V133" s="1"/>
      <c r="W133" s="1"/>
      <c r="X133" s="1"/>
    </row>
    <row r="134" ht="12.75" customHeight="1" spans="1:24">
      <c r="A134" s="1"/>
      <c r="B134" s="1"/>
      <c r="C134" s="1"/>
      <c r="D134" s="1"/>
      <c r="E134" s="1"/>
      <c r="F134" s="1"/>
      <c r="G134" s="1"/>
      <c r="H134" s="57"/>
      <c r="I134" s="1"/>
      <c r="J134" s="1"/>
      <c r="K134" s="1"/>
      <c r="L134" s="1"/>
      <c r="M134" s="1"/>
      <c r="N134" s="1"/>
      <c r="O134" s="1"/>
      <c r="P134" s="1"/>
      <c r="Q134" s="1"/>
      <c r="R134" s="1"/>
      <c r="S134" s="1"/>
      <c r="T134" s="1"/>
      <c r="U134" s="1"/>
      <c r="V134" s="1"/>
      <c r="W134" s="1"/>
      <c r="X134" s="1"/>
    </row>
    <row r="135" ht="12.75" customHeight="1" spans="1:24">
      <c r="A135" s="1"/>
      <c r="B135" s="1"/>
      <c r="C135" s="1"/>
      <c r="D135" s="1"/>
      <c r="E135" s="1"/>
      <c r="F135" s="1"/>
      <c r="G135" s="1"/>
      <c r="H135" s="57"/>
      <c r="I135" s="1"/>
      <c r="J135" s="1"/>
      <c r="K135" s="1"/>
      <c r="L135" s="1"/>
      <c r="M135" s="1"/>
      <c r="N135" s="1"/>
      <c r="O135" s="1"/>
      <c r="P135" s="1"/>
      <c r="Q135" s="1"/>
      <c r="R135" s="1"/>
      <c r="S135" s="1"/>
      <c r="T135" s="1"/>
      <c r="U135" s="1"/>
      <c r="V135" s="1"/>
      <c r="W135" s="1"/>
      <c r="X135" s="1"/>
    </row>
    <row r="136" ht="12.75" customHeight="1" spans="1:24">
      <c r="A136" s="1"/>
      <c r="B136" s="1"/>
      <c r="C136" s="1"/>
      <c r="D136" s="1"/>
      <c r="E136" s="1"/>
      <c r="F136" s="1"/>
      <c r="G136" s="1"/>
      <c r="H136" s="57"/>
      <c r="I136" s="1"/>
      <c r="J136" s="1"/>
      <c r="K136" s="1"/>
      <c r="L136" s="1"/>
      <c r="M136" s="1"/>
      <c r="N136" s="1"/>
      <c r="O136" s="1"/>
      <c r="P136" s="1"/>
      <c r="Q136" s="1"/>
      <c r="R136" s="1"/>
      <c r="S136" s="1"/>
      <c r="T136" s="1"/>
      <c r="U136" s="1"/>
      <c r="V136" s="1"/>
      <c r="W136" s="1"/>
      <c r="X136" s="1"/>
    </row>
    <row r="137" ht="12.75" customHeight="1" spans="1:24">
      <c r="A137" s="1"/>
      <c r="B137" s="1"/>
      <c r="C137" s="1"/>
      <c r="D137" s="1"/>
      <c r="E137" s="1"/>
      <c r="F137" s="1"/>
      <c r="G137" s="1"/>
      <c r="H137" s="57"/>
      <c r="I137" s="1"/>
      <c r="J137" s="1"/>
      <c r="K137" s="1"/>
      <c r="L137" s="1"/>
      <c r="M137" s="1"/>
      <c r="N137" s="1"/>
      <c r="O137" s="1"/>
      <c r="P137" s="1"/>
      <c r="Q137" s="1"/>
      <c r="R137" s="1"/>
      <c r="S137" s="1"/>
      <c r="T137" s="1"/>
      <c r="U137" s="1"/>
      <c r="V137" s="1"/>
      <c r="W137" s="1"/>
      <c r="X137" s="1"/>
    </row>
    <row r="138" ht="12.75" customHeight="1" spans="1:24">
      <c r="A138" s="1"/>
      <c r="B138" s="1"/>
      <c r="C138" s="1"/>
      <c r="D138" s="1"/>
      <c r="E138" s="1"/>
      <c r="F138" s="1"/>
      <c r="G138" s="1"/>
      <c r="H138" s="57"/>
      <c r="I138" s="1"/>
      <c r="J138" s="1"/>
      <c r="K138" s="1"/>
      <c r="L138" s="1"/>
      <c r="M138" s="1"/>
      <c r="N138" s="1"/>
      <c r="O138" s="1"/>
      <c r="P138" s="1"/>
      <c r="Q138" s="1"/>
      <c r="R138" s="1"/>
      <c r="S138" s="1"/>
      <c r="T138" s="1"/>
      <c r="U138" s="1"/>
      <c r="V138" s="1"/>
      <c r="W138" s="1"/>
      <c r="X138" s="1"/>
    </row>
    <row r="139" ht="12.75" customHeight="1" spans="1:24">
      <c r="A139" s="1"/>
      <c r="B139" s="1"/>
      <c r="C139" s="1"/>
      <c r="D139" s="1"/>
      <c r="E139" s="1"/>
      <c r="F139" s="1"/>
      <c r="G139" s="1"/>
      <c r="H139" s="57"/>
      <c r="I139" s="1"/>
      <c r="J139" s="1"/>
      <c r="K139" s="1"/>
      <c r="L139" s="1"/>
      <c r="M139" s="1"/>
      <c r="N139" s="1"/>
      <c r="O139" s="1"/>
      <c r="P139" s="1"/>
      <c r="Q139" s="1"/>
      <c r="R139" s="1"/>
      <c r="S139" s="1"/>
      <c r="T139" s="1"/>
      <c r="U139" s="1"/>
      <c r="V139" s="1"/>
      <c r="W139" s="1"/>
      <c r="X139" s="1"/>
    </row>
    <row r="140" ht="12.75" customHeight="1" spans="1:24">
      <c r="A140" s="1"/>
      <c r="B140" s="1"/>
      <c r="C140" s="1"/>
      <c r="D140" s="1"/>
      <c r="E140" s="1"/>
      <c r="F140" s="1"/>
      <c r="G140" s="1"/>
      <c r="H140" s="57"/>
      <c r="I140" s="1"/>
      <c r="J140" s="1"/>
      <c r="K140" s="1"/>
      <c r="L140" s="1"/>
      <c r="M140" s="1"/>
      <c r="N140" s="1"/>
      <c r="O140" s="1"/>
      <c r="P140" s="1"/>
      <c r="Q140" s="1"/>
      <c r="R140" s="1"/>
      <c r="S140" s="1"/>
      <c r="T140" s="1"/>
      <c r="U140" s="1"/>
      <c r="V140" s="1"/>
      <c r="W140" s="1"/>
      <c r="X140" s="1"/>
    </row>
    <row r="141" ht="12.75" customHeight="1" spans="1:24">
      <c r="A141" s="1"/>
      <c r="B141" s="1"/>
      <c r="C141" s="1"/>
      <c r="D141" s="1"/>
      <c r="E141" s="1"/>
      <c r="F141" s="1"/>
      <c r="G141" s="1"/>
      <c r="H141" s="57"/>
      <c r="I141" s="1"/>
      <c r="J141" s="1"/>
      <c r="K141" s="1"/>
      <c r="L141" s="1"/>
      <c r="M141" s="1"/>
      <c r="N141" s="1"/>
      <c r="O141" s="1"/>
      <c r="P141" s="1"/>
      <c r="Q141" s="1"/>
      <c r="R141" s="1"/>
      <c r="S141" s="1"/>
      <c r="T141" s="1"/>
      <c r="U141" s="1"/>
      <c r="V141" s="1"/>
      <c r="W141" s="1"/>
      <c r="X141" s="1"/>
    </row>
    <row r="142" ht="12.75" customHeight="1" spans="1:24">
      <c r="A142" s="1"/>
      <c r="B142" s="1"/>
      <c r="C142" s="1"/>
      <c r="D142" s="1"/>
      <c r="E142" s="1"/>
      <c r="F142" s="1"/>
      <c r="G142" s="1"/>
      <c r="H142" s="57"/>
      <c r="I142" s="1"/>
      <c r="J142" s="1"/>
      <c r="K142" s="1"/>
      <c r="L142" s="1"/>
      <c r="M142" s="1"/>
      <c r="N142" s="1"/>
      <c r="O142" s="1"/>
      <c r="P142" s="1"/>
      <c r="Q142" s="1"/>
      <c r="R142" s="1"/>
      <c r="S142" s="1"/>
      <c r="T142" s="1"/>
      <c r="U142" s="1"/>
      <c r="V142" s="1"/>
      <c r="W142" s="1"/>
      <c r="X142" s="1"/>
    </row>
    <row r="143" ht="12.75" customHeight="1" spans="1:24">
      <c r="A143" s="1"/>
      <c r="B143" s="1"/>
      <c r="C143" s="1"/>
      <c r="D143" s="1"/>
      <c r="E143" s="1"/>
      <c r="F143" s="1"/>
      <c r="G143" s="1"/>
      <c r="H143" s="57"/>
      <c r="I143" s="1"/>
      <c r="J143" s="1"/>
      <c r="K143" s="1"/>
      <c r="L143" s="1"/>
      <c r="M143" s="1"/>
      <c r="N143" s="1"/>
      <c r="O143" s="1"/>
      <c r="P143" s="1"/>
      <c r="Q143" s="1"/>
      <c r="R143" s="1"/>
      <c r="S143" s="1"/>
      <c r="T143" s="1"/>
      <c r="U143" s="1"/>
      <c r="V143" s="1"/>
      <c r="W143" s="1"/>
      <c r="X143" s="1"/>
    </row>
    <row r="144" ht="12.75" customHeight="1" spans="1:24">
      <c r="A144" s="1"/>
      <c r="B144" s="1"/>
      <c r="C144" s="1"/>
      <c r="D144" s="1"/>
      <c r="E144" s="1"/>
      <c r="F144" s="1"/>
      <c r="G144" s="1"/>
      <c r="H144" s="57"/>
      <c r="I144" s="1"/>
      <c r="J144" s="1"/>
      <c r="K144" s="1"/>
      <c r="L144" s="1"/>
      <c r="M144" s="1"/>
      <c r="N144" s="1"/>
      <c r="O144" s="1"/>
      <c r="P144" s="1"/>
      <c r="Q144" s="1"/>
      <c r="R144" s="1"/>
      <c r="S144" s="1"/>
      <c r="T144" s="1"/>
      <c r="U144" s="1"/>
      <c r="V144" s="1"/>
      <c r="W144" s="1"/>
      <c r="X144" s="1"/>
    </row>
    <row r="145" ht="12.75" customHeight="1" spans="1:24">
      <c r="A145" s="1"/>
      <c r="B145" s="1"/>
      <c r="C145" s="1"/>
      <c r="D145" s="1"/>
      <c r="E145" s="1"/>
      <c r="F145" s="1"/>
      <c r="G145" s="1"/>
      <c r="H145" s="57"/>
      <c r="I145" s="1"/>
      <c r="J145" s="1"/>
      <c r="K145" s="1"/>
      <c r="L145" s="1"/>
      <c r="M145" s="1"/>
      <c r="N145" s="1"/>
      <c r="O145" s="1"/>
      <c r="P145" s="1"/>
      <c r="Q145" s="1"/>
      <c r="R145" s="1"/>
      <c r="S145" s="1"/>
      <c r="T145" s="1"/>
      <c r="U145" s="1"/>
      <c r="V145" s="1"/>
      <c r="W145" s="1"/>
      <c r="X145" s="1"/>
    </row>
    <row r="146" ht="12.75" customHeight="1" spans="1:24">
      <c r="A146" s="1"/>
      <c r="B146" s="1"/>
      <c r="C146" s="1"/>
      <c r="D146" s="1"/>
      <c r="E146" s="1"/>
      <c r="F146" s="1"/>
      <c r="G146" s="1"/>
      <c r="H146" s="57"/>
      <c r="I146" s="1"/>
      <c r="J146" s="1"/>
      <c r="K146" s="1"/>
      <c r="L146" s="1"/>
      <c r="M146" s="1"/>
      <c r="N146" s="1"/>
      <c r="O146" s="1"/>
      <c r="P146" s="1"/>
      <c r="Q146" s="1"/>
      <c r="R146" s="1"/>
      <c r="S146" s="1"/>
      <c r="T146" s="1"/>
      <c r="U146" s="1"/>
      <c r="V146" s="1"/>
      <c r="W146" s="1"/>
      <c r="X146" s="1"/>
    </row>
    <row r="147" ht="12.75" customHeight="1" spans="1:24">
      <c r="A147" s="1"/>
      <c r="B147" s="1"/>
      <c r="C147" s="1"/>
      <c r="D147" s="1"/>
      <c r="E147" s="1"/>
      <c r="F147" s="1"/>
      <c r="G147" s="1"/>
      <c r="H147" s="57"/>
      <c r="I147" s="1"/>
      <c r="J147" s="1"/>
      <c r="K147" s="1"/>
      <c r="L147" s="1"/>
      <c r="M147" s="1"/>
      <c r="N147" s="1"/>
      <c r="O147" s="1"/>
      <c r="P147" s="1"/>
      <c r="Q147" s="1"/>
      <c r="R147" s="1"/>
      <c r="S147" s="1"/>
      <c r="T147" s="1"/>
      <c r="U147" s="1"/>
      <c r="V147" s="1"/>
      <c r="W147" s="1"/>
      <c r="X147" s="1"/>
    </row>
    <row r="148" ht="12.75" customHeight="1" spans="1:24">
      <c r="A148" s="1"/>
      <c r="B148" s="1"/>
      <c r="C148" s="1"/>
      <c r="D148" s="1"/>
      <c r="E148" s="1"/>
      <c r="F148" s="1"/>
      <c r="G148" s="1"/>
      <c r="H148" s="57"/>
      <c r="I148" s="1"/>
      <c r="J148" s="1"/>
      <c r="K148" s="1"/>
      <c r="L148" s="1"/>
      <c r="M148" s="1"/>
      <c r="N148" s="1"/>
      <c r="O148" s="1"/>
      <c r="P148" s="1"/>
      <c r="Q148" s="1"/>
      <c r="R148" s="1"/>
      <c r="S148" s="1"/>
      <c r="T148" s="1"/>
      <c r="U148" s="1"/>
      <c r="V148" s="1"/>
      <c r="W148" s="1"/>
      <c r="X148" s="1"/>
    </row>
    <row r="149" ht="12.75" customHeight="1" spans="1:24">
      <c r="A149" s="1"/>
      <c r="B149" s="1"/>
      <c r="C149" s="1"/>
      <c r="D149" s="1"/>
      <c r="E149" s="1"/>
      <c r="F149" s="1"/>
      <c r="G149" s="1"/>
      <c r="H149" s="57"/>
      <c r="I149" s="1"/>
      <c r="J149" s="1"/>
      <c r="K149" s="1"/>
      <c r="L149" s="1"/>
      <c r="M149" s="1"/>
      <c r="N149" s="1"/>
      <c r="O149" s="1"/>
      <c r="P149" s="1"/>
      <c r="Q149" s="1"/>
      <c r="R149" s="1"/>
      <c r="S149" s="1"/>
      <c r="T149" s="1"/>
      <c r="U149" s="1"/>
      <c r="V149" s="1"/>
      <c r="W149" s="1"/>
      <c r="X149" s="1"/>
    </row>
    <row r="150" ht="12.75" customHeight="1" spans="1:24">
      <c r="A150" s="1"/>
      <c r="B150" s="1"/>
      <c r="C150" s="1"/>
      <c r="D150" s="1"/>
      <c r="E150" s="1"/>
      <c r="F150" s="1"/>
      <c r="G150" s="1"/>
      <c r="H150" s="57"/>
      <c r="I150" s="1"/>
      <c r="J150" s="1"/>
      <c r="K150" s="1"/>
      <c r="L150" s="1"/>
      <c r="M150" s="1"/>
      <c r="N150" s="1"/>
      <c r="O150" s="1"/>
      <c r="P150" s="1"/>
      <c r="Q150" s="1"/>
      <c r="R150" s="1"/>
      <c r="S150" s="1"/>
      <c r="T150" s="1"/>
      <c r="U150" s="1"/>
      <c r="V150" s="1"/>
      <c r="W150" s="1"/>
      <c r="X150" s="1"/>
    </row>
    <row r="151" ht="12.75" customHeight="1" spans="1:24">
      <c r="A151" s="1"/>
      <c r="B151" s="1"/>
      <c r="C151" s="1"/>
      <c r="D151" s="1"/>
      <c r="E151" s="1"/>
      <c r="F151" s="1"/>
      <c r="G151" s="1"/>
      <c r="H151" s="57"/>
      <c r="I151" s="1"/>
      <c r="J151" s="1"/>
      <c r="K151" s="1"/>
      <c r="L151" s="1"/>
      <c r="M151" s="1"/>
      <c r="N151" s="1"/>
      <c r="O151" s="1"/>
      <c r="P151" s="1"/>
      <c r="Q151" s="1"/>
      <c r="R151" s="1"/>
      <c r="S151" s="1"/>
      <c r="T151" s="1"/>
      <c r="U151" s="1"/>
      <c r="V151" s="1"/>
      <c r="W151" s="1"/>
      <c r="X151" s="1"/>
    </row>
    <row r="152" ht="12.75" customHeight="1" spans="1:24">
      <c r="A152" s="1"/>
      <c r="B152" s="1"/>
      <c r="C152" s="1"/>
      <c r="D152" s="1"/>
      <c r="E152" s="1"/>
      <c r="F152" s="1"/>
      <c r="G152" s="1"/>
      <c r="H152" s="57"/>
      <c r="I152" s="1"/>
      <c r="J152" s="1"/>
      <c r="K152" s="1"/>
      <c r="L152" s="1"/>
      <c r="M152" s="1"/>
      <c r="N152" s="1"/>
      <c r="O152" s="1"/>
      <c r="P152" s="1"/>
      <c r="Q152" s="1"/>
      <c r="R152" s="1"/>
      <c r="S152" s="1"/>
      <c r="T152" s="1"/>
      <c r="U152" s="1"/>
      <c r="V152" s="1"/>
      <c r="W152" s="1"/>
      <c r="X152" s="1"/>
    </row>
    <row r="153" ht="12.75" customHeight="1" spans="1:24">
      <c r="A153" s="1"/>
      <c r="B153" s="1"/>
      <c r="C153" s="1"/>
      <c r="D153" s="1"/>
      <c r="E153" s="1"/>
      <c r="F153" s="1"/>
      <c r="G153" s="1"/>
      <c r="H153" s="57"/>
      <c r="I153" s="1"/>
      <c r="J153" s="1"/>
      <c r="K153" s="1"/>
      <c r="L153" s="1"/>
      <c r="M153" s="1"/>
      <c r="N153" s="1"/>
      <c r="O153" s="1"/>
      <c r="P153" s="1"/>
      <c r="Q153" s="1"/>
      <c r="R153" s="1"/>
      <c r="S153" s="1"/>
      <c r="T153" s="1"/>
      <c r="U153" s="1"/>
      <c r="V153" s="1"/>
      <c r="W153" s="1"/>
      <c r="X153" s="1"/>
    </row>
    <row r="154" ht="12.75" customHeight="1" spans="1:24">
      <c r="A154" s="1"/>
      <c r="B154" s="1"/>
      <c r="C154" s="1"/>
      <c r="D154" s="1"/>
      <c r="E154" s="1"/>
      <c r="F154" s="1"/>
      <c r="G154" s="1"/>
      <c r="H154" s="57"/>
      <c r="I154" s="1"/>
      <c r="J154" s="1"/>
      <c r="K154" s="1"/>
      <c r="L154" s="1"/>
      <c r="M154" s="1"/>
      <c r="N154" s="1"/>
      <c r="O154" s="1"/>
      <c r="P154" s="1"/>
      <c r="Q154" s="1"/>
      <c r="R154" s="1"/>
      <c r="S154" s="1"/>
      <c r="T154" s="1"/>
      <c r="U154" s="1"/>
      <c r="V154" s="1"/>
      <c r="W154" s="1"/>
      <c r="X154" s="1"/>
    </row>
    <row r="155" ht="12.75" customHeight="1" spans="1:24">
      <c r="A155" s="1"/>
      <c r="B155" s="1"/>
      <c r="C155" s="1"/>
      <c r="D155" s="1"/>
      <c r="E155" s="1"/>
      <c r="F155" s="1"/>
      <c r="G155" s="1"/>
      <c r="H155" s="57"/>
      <c r="I155" s="1"/>
      <c r="J155" s="1"/>
      <c r="K155" s="1"/>
      <c r="L155" s="1"/>
      <c r="M155" s="1"/>
      <c r="N155" s="1"/>
      <c r="O155" s="1"/>
      <c r="P155" s="1"/>
      <c r="Q155" s="1"/>
      <c r="R155" s="1"/>
      <c r="S155" s="1"/>
      <c r="T155" s="1"/>
      <c r="U155" s="1"/>
      <c r="V155" s="1"/>
      <c r="W155" s="1"/>
      <c r="X155" s="1"/>
    </row>
    <row r="156" ht="12.75" customHeight="1" spans="1:24">
      <c r="A156" s="1"/>
      <c r="B156" s="1"/>
      <c r="C156" s="1"/>
      <c r="D156" s="1"/>
      <c r="E156" s="1"/>
      <c r="F156" s="1"/>
      <c r="G156" s="1"/>
      <c r="H156" s="57"/>
      <c r="I156" s="1"/>
      <c r="J156" s="1"/>
      <c r="K156" s="1"/>
      <c r="L156" s="1"/>
      <c r="M156" s="1"/>
      <c r="N156" s="1"/>
      <c r="O156" s="1"/>
      <c r="P156" s="1"/>
      <c r="Q156" s="1"/>
      <c r="R156" s="1"/>
      <c r="S156" s="1"/>
      <c r="T156" s="1"/>
      <c r="U156" s="1"/>
      <c r="V156" s="1"/>
      <c r="W156" s="1"/>
      <c r="X156" s="1"/>
    </row>
    <row r="157" ht="12.75" customHeight="1" spans="1:24">
      <c r="A157" s="1"/>
      <c r="B157" s="1"/>
      <c r="C157" s="1"/>
      <c r="D157" s="1"/>
      <c r="E157" s="1"/>
      <c r="F157" s="1"/>
      <c r="G157" s="1"/>
      <c r="H157" s="57"/>
      <c r="I157" s="1"/>
      <c r="J157" s="1"/>
      <c r="K157" s="1"/>
      <c r="L157" s="1"/>
      <c r="M157" s="1"/>
      <c r="N157" s="1"/>
      <c r="O157" s="1"/>
      <c r="P157" s="1"/>
      <c r="Q157" s="1"/>
      <c r="R157" s="1"/>
      <c r="S157" s="1"/>
      <c r="T157" s="1"/>
      <c r="U157" s="1"/>
      <c r="V157" s="1"/>
      <c r="W157" s="1"/>
      <c r="X157" s="1"/>
    </row>
    <row r="158" ht="12.75" customHeight="1" spans="1:24">
      <c r="A158" s="1"/>
      <c r="B158" s="1"/>
      <c r="C158" s="1"/>
      <c r="D158" s="1"/>
      <c r="E158" s="1"/>
      <c r="F158" s="1"/>
      <c r="G158" s="1"/>
      <c r="H158" s="57"/>
      <c r="I158" s="1"/>
      <c r="J158" s="1"/>
      <c r="K158" s="1"/>
      <c r="L158" s="1"/>
      <c r="M158" s="1"/>
      <c r="N158" s="1"/>
      <c r="O158" s="1"/>
      <c r="P158" s="1"/>
      <c r="Q158" s="1"/>
      <c r="R158" s="1"/>
      <c r="S158" s="1"/>
      <c r="T158" s="1"/>
      <c r="U158" s="1"/>
      <c r="V158" s="1"/>
      <c r="W158" s="1"/>
      <c r="X158" s="1"/>
    </row>
    <row r="159" ht="12.75" customHeight="1" spans="1:24">
      <c r="A159" s="1"/>
      <c r="B159" s="1"/>
      <c r="C159" s="1"/>
      <c r="D159" s="1"/>
      <c r="E159" s="1"/>
      <c r="F159" s="1"/>
      <c r="G159" s="1"/>
      <c r="H159" s="57"/>
      <c r="I159" s="1"/>
      <c r="J159" s="1"/>
      <c r="K159" s="1"/>
      <c r="L159" s="1"/>
      <c r="M159" s="1"/>
      <c r="N159" s="1"/>
      <c r="O159" s="1"/>
      <c r="P159" s="1"/>
      <c r="Q159" s="1"/>
      <c r="R159" s="1"/>
      <c r="S159" s="1"/>
      <c r="T159" s="1"/>
      <c r="U159" s="1"/>
      <c r="V159" s="1"/>
      <c r="W159" s="1"/>
      <c r="X159" s="1"/>
    </row>
    <row r="160" ht="12.75" customHeight="1" spans="1:24">
      <c r="A160" s="1"/>
      <c r="B160" s="1"/>
      <c r="C160" s="1"/>
      <c r="D160" s="1"/>
      <c r="E160" s="1"/>
      <c r="F160" s="1"/>
      <c r="G160" s="1"/>
      <c r="H160" s="57"/>
      <c r="I160" s="1"/>
      <c r="J160" s="1"/>
      <c r="K160" s="1"/>
      <c r="L160" s="1"/>
      <c r="M160" s="1"/>
      <c r="N160" s="1"/>
      <c r="O160" s="1"/>
      <c r="P160" s="1"/>
      <c r="Q160" s="1"/>
      <c r="R160" s="1"/>
      <c r="S160" s="1"/>
      <c r="T160" s="1"/>
      <c r="U160" s="1"/>
      <c r="V160" s="1"/>
      <c r="W160" s="1"/>
      <c r="X160" s="1"/>
    </row>
    <row r="161" ht="12.75" customHeight="1" spans="1:24">
      <c r="A161" s="1"/>
      <c r="B161" s="1"/>
      <c r="C161" s="1"/>
      <c r="D161" s="1"/>
      <c r="E161" s="1"/>
      <c r="F161" s="1"/>
      <c r="G161" s="1"/>
      <c r="H161" s="57"/>
      <c r="I161" s="1"/>
      <c r="J161" s="1"/>
      <c r="K161" s="1"/>
      <c r="L161" s="1"/>
      <c r="M161" s="1"/>
      <c r="N161" s="1"/>
      <c r="O161" s="1"/>
      <c r="P161" s="1"/>
      <c r="Q161" s="1"/>
      <c r="R161" s="1"/>
      <c r="S161" s="1"/>
      <c r="T161" s="1"/>
      <c r="U161" s="1"/>
      <c r="V161" s="1"/>
      <c r="W161" s="1"/>
      <c r="X161" s="1"/>
    </row>
    <row r="162" ht="12.75" customHeight="1" spans="1:24">
      <c r="A162" s="1"/>
      <c r="B162" s="1"/>
      <c r="C162" s="1"/>
      <c r="D162" s="1"/>
      <c r="E162" s="1"/>
      <c r="F162" s="1"/>
      <c r="G162" s="1"/>
      <c r="H162" s="57"/>
      <c r="I162" s="1"/>
      <c r="J162" s="1"/>
      <c r="K162" s="1"/>
      <c r="L162" s="1"/>
      <c r="M162" s="1"/>
      <c r="N162" s="1"/>
      <c r="O162" s="1"/>
      <c r="P162" s="1"/>
      <c r="Q162" s="1"/>
      <c r="R162" s="1"/>
      <c r="S162" s="1"/>
      <c r="T162" s="1"/>
      <c r="U162" s="1"/>
      <c r="V162" s="1"/>
      <c r="W162" s="1"/>
      <c r="X162" s="1"/>
    </row>
    <row r="163" ht="12.75" customHeight="1" spans="1:24">
      <c r="A163" s="1"/>
      <c r="B163" s="1"/>
      <c r="C163" s="1"/>
      <c r="D163" s="1"/>
      <c r="E163" s="1"/>
      <c r="F163" s="1"/>
      <c r="G163" s="1"/>
      <c r="H163" s="57"/>
      <c r="I163" s="1"/>
      <c r="J163" s="1"/>
      <c r="K163" s="1"/>
      <c r="L163" s="1"/>
      <c r="M163" s="1"/>
      <c r="N163" s="1"/>
      <c r="O163" s="1"/>
      <c r="P163" s="1"/>
      <c r="Q163" s="1"/>
      <c r="R163" s="1"/>
      <c r="S163" s="1"/>
      <c r="T163" s="1"/>
      <c r="U163" s="1"/>
      <c r="V163" s="1"/>
      <c r="W163" s="1"/>
      <c r="X163" s="1"/>
    </row>
    <row r="164" ht="12.75" customHeight="1" spans="1:24">
      <c r="A164" s="1"/>
      <c r="B164" s="1"/>
      <c r="C164" s="1"/>
      <c r="D164" s="1"/>
      <c r="E164" s="1"/>
      <c r="F164" s="1"/>
      <c r="G164" s="1"/>
      <c r="H164" s="57"/>
      <c r="I164" s="1"/>
      <c r="J164" s="1"/>
      <c r="K164" s="1"/>
      <c r="L164" s="1"/>
      <c r="M164" s="1"/>
      <c r="N164" s="1"/>
      <c r="O164" s="1"/>
      <c r="P164" s="1"/>
      <c r="Q164" s="1"/>
      <c r="R164" s="1"/>
      <c r="S164" s="1"/>
      <c r="T164" s="1"/>
      <c r="U164" s="1"/>
      <c r="V164" s="1"/>
      <c r="W164" s="1"/>
      <c r="X164" s="1"/>
    </row>
    <row r="165" ht="12.75" customHeight="1" spans="1:24">
      <c r="A165" s="1"/>
      <c r="B165" s="1"/>
      <c r="C165" s="1"/>
      <c r="D165" s="1"/>
      <c r="E165" s="1"/>
      <c r="F165" s="1"/>
      <c r="G165" s="1"/>
      <c r="H165" s="57"/>
      <c r="I165" s="1"/>
      <c r="J165" s="1"/>
      <c r="K165" s="1"/>
      <c r="L165" s="1"/>
      <c r="M165" s="1"/>
      <c r="N165" s="1"/>
      <c r="O165" s="1"/>
      <c r="P165" s="1"/>
      <c r="Q165" s="1"/>
      <c r="R165" s="1"/>
      <c r="S165" s="1"/>
      <c r="T165" s="1"/>
      <c r="U165" s="1"/>
      <c r="V165" s="1"/>
      <c r="W165" s="1"/>
      <c r="X165" s="1"/>
    </row>
    <row r="166" ht="12.75" customHeight="1" spans="1:24">
      <c r="A166" s="1"/>
      <c r="B166" s="1"/>
      <c r="C166" s="1"/>
      <c r="D166" s="1"/>
      <c r="E166" s="1"/>
      <c r="F166" s="1"/>
      <c r="G166" s="1"/>
      <c r="H166" s="57"/>
      <c r="I166" s="1"/>
      <c r="J166" s="1"/>
      <c r="K166" s="1"/>
      <c r="L166" s="1"/>
      <c r="M166" s="1"/>
      <c r="N166" s="1"/>
      <c r="O166" s="1"/>
      <c r="P166" s="1"/>
      <c r="Q166" s="1"/>
      <c r="R166" s="1"/>
      <c r="S166" s="1"/>
      <c r="T166" s="1"/>
      <c r="U166" s="1"/>
      <c r="V166" s="1"/>
      <c r="W166" s="1"/>
      <c r="X166" s="1"/>
    </row>
    <row r="167" ht="12.75" customHeight="1" spans="1:24">
      <c r="A167" s="1"/>
      <c r="B167" s="1"/>
      <c r="C167" s="1"/>
      <c r="D167" s="1"/>
      <c r="E167" s="1"/>
      <c r="F167" s="1"/>
      <c r="G167" s="1"/>
      <c r="H167" s="57"/>
      <c r="I167" s="1"/>
      <c r="J167" s="1"/>
      <c r="K167" s="1"/>
      <c r="L167" s="1"/>
      <c r="M167" s="1"/>
      <c r="N167" s="1"/>
      <c r="O167" s="1"/>
      <c r="P167" s="1"/>
      <c r="Q167" s="1"/>
      <c r="R167" s="1"/>
      <c r="S167" s="1"/>
      <c r="T167" s="1"/>
      <c r="U167" s="1"/>
      <c r="V167" s="1"/>
      <c r="W167" s="1"/>
      <c r="X167" s="1"/>
    </row>
    <row r="168" ht="12.75" customHeight="1" spans="1:24">
      <c r="A168" s="1"/>
      <c r="B168" s="1"/>
      <c r="C168" s="1"/>
      <c r="D168" s="1"/>
      <c r="E168" s="1"/>
      <c r="F168" s="1"/>
      <c r="G168" s="1"/>
      <c r="H168" s="57"/>
      <c r="I168" s="1"/>
      <c r="J168" s="1"/>
      <c r="K168" s="1"/>
      <c r="L168" s="1"/>
      <c r="M168" s="1"/>
      <c r="N168" s="1"/>
      <c r="O168" s="1"/>
      <c r="P168" s="1"/>
      <c r="Q168" s="1"/>
      <c r="R168" s="1"/>
      <c r="S168" s="1"/>
      <c r="T168" s="1"/>
      <c r="U168" s="1"/>
      <c r="V168" s="1"/>
      <c r="W168" s="1"/>
      <c r="X168" s="1"/>
    </row>
    <row r="169" ht="12.75" customHeight="1" spans="1:24">
      <c r="A169" s="1"/>
      <c r="B169" s="1"/>
      <c r="C169" s="1"/>
      <c r="D169" s="1"/>
      <c r="E169" s="1"/>
      <c r="F169" s="1"/>
      <c r="G169" s="1"/>
      <c r="H169" s="57"/>
      <c r="I169" s="1"/>
      <c r="J169" s="1"/>
      <c r="K169" s="1"/>
      <c r="L169" s="1"/>
      <c r="M169" s="1"/>
      <c r="N169" s="1"/>
      <c r="O169" s="1"/>
      <c r="P169" s="1"/>
      <c r="Q169" s="1"/>
      <c r="R169" s="1"/>
      <c r="S169" s="1"/>
      <c r="T169" s="1"/>
      <c r="U169" s="1"/>
      <c r="V169" s="1"/>
      <c r="W169" s="1"/>
      <c r="X169" s="1"/>
    </row>
    <row r="170" ht="12.75" customHeight="1" spans="1:24">
      <c r="A170" s="1"/>
      <c r="B170" s="1"/>
      <c r="C170" s="1"/>
      <c r="D170" s="1"/>
      <c r="E170" s="1"/>
      <c r="F170" s="1"/>
      <c r="G170" s="1"/>
      <c r="H170" s="57"/>
      <c r="I170" s="1"/>
      <c r="J170" s="1"/>
      <c r="K170" s="1"/>
      <c r="L170" s="1"/>
      <c r="M170" s="1"/>
      <c r="N170" s="1"/>
      <c r="O170" s="1"/>
      <c r="P170" s="1"/>
      <c r="Q170" s="1"/>
      <c r="R170" s="1"/>
      <c r="S170" s="1"/>
      <c r="T170" s="1"/>
      <c r="U170" s="1"/>
      <c r="V170" s="1"/>
      <c r="W170" s="1"/>
      <c r="X170" s="1"/>
    </row>
    <row r="171" ht="12.75" customHeight="1" spans="1:24">
      <c r="A171" s="1"/>
      <c r="B171" s="1"/>
      <c r="C171" s="1"/>
      <c r="D171" s="1"/>
      <c r="E171" s="1"/>
      <c r="F171" s="1"/>
      <c r="G171" s="1"/>
      <c r="H171" s="57"/>
      <c r="I171" s="1"/>
      <c r="J171" s="1"/>
      <c r="K171" s="1"/>
      <c r="L171" s="1"/>
      <c r="M171" s="1"/>
      <c r="N171" s="1"/>
      <c r="O171" s="1"/>
      <c r="P171" s="1"/>
      <c r="Q171" s="1"/>
      <c r="R171" s="1"/>
      <c r="S171" s="1"/>
      <c r="T171" s="1"/>
      <c r="U171" s="1"/>
      <c r="V171" s="1"/>
      <c r="W171" s="1"/>
      <c r="X171" s="1"/>
    </row>
    <row r="172" ht="12.75" customHeight="1" spans="1:24">
      <c r="A172" s="1"/>
      <c r="B172" s="1"/>
      <c r="C172" s="1"/>
      <c r="D172" s="1"/>
      <c r="E172" s="1"/>
      <c r="F172" s="1"/>
      <c r="G172" s="1"/>
      <c r="H172" s="57"/>
      <c r="I172" s="1"/>
      <c r="J172" s="1"/>
      <c r="K172" s="1"/>
      <c r="L172" s="1"/>
      <c r="M172" s="1"/>
      <c r="N172" s="1"/>
      <c r="O172" s="1"/>
      <c r="P172" s="1"/>
      <c r="Q172" s="1"/>
      <c r="R172" s="1"/>
      <c r="S172" s="1"/>
      <c r="T172" s="1"/>
      <c r="U172" s="1"/>
      <c r="V172" s="1"/>
      <c r="W172" s="1"/>
      <c r="X172" s="1"/>
    </row>
    <row r="173" ht="12.75" customHeight="1" spans="1:24">
      <c r="A173" s="1"/>
      <c r="B173" s="1"/>
      <c r="C173" s="1"/>
      <c r="D173" s="1"/>
      <c r="E173" s="1"/>
      <c r="F173" s="1"/>
      <c r="G173" s="1"/>
      <c r="H173" s="57"/>
      <c r="I173" s="1"/>
      <c r="J173" s="1"/>
      <c r="K173" s="1"/>
      <c r="L173" s="1"/>
      <c r="M173" s="1"/>
      <c r="N173" s="1"/>
      <c r="O173" s="1"/>
      <c r="P173" s="1"/>
      <c r="Q173" s="1"/>
      <c r="R173" s="1"/>
      <c r="S173" s="1"/>
      <c r="T173" s="1"/>
      <c r="U173" s="1"/>
      <c r="V173" s="1"/>
      <c r="W173" s="1"/>
      <c r="X173" s="1"/>
    </row>
    <row r="174" ht="12.75" customHeight="1" spans="1:24">
      <c r="A174" s="1"/>
      <c r="B174" s="1"/>
      <c r="C174" s="1"/>
      <c r="D174" s="1"/>
      <c r="E174" s="1"/>
      <c r="F174" s="1"/>
      <c r="G174" s="1"/>
      <c r="H174" s="57"/>
      <c r="I174" s="1"/>
      <c r="J174" s="1"/>
      <c r="K174" s="1"/>
      <c r="L174" s="1"/>
      <c r="M174" s="1"/>
      <c r="N174" s="1"/>
      <c r="O174" s="1"/>
      <c r="P174" s="1"/>
      <c r="Q174" s="1"/>
      <c r="R174" s="1"/>
      <c r="S174" s="1"/>
      <c r="T174" s="1"/>
      <c r="U174" s="1"/>
      <c r="V174" s="1"/>
      <c r="W174" s="1"/>
      <c r="X174" s="1"/>
    </row>
    <row r="175" ht="12.75" customHeight="1" spans="1:24">
      <c r="A175" s="1"/>
      <c r="B175" s="1"/>
      <c r="C175" s="1"/>
      <c r="D175" s="1"/>
      <c r="E175" s="1"/>
      <c r="F175" s="1"/>
      <c r="G175" s="1"/>
      <c r="H175" s="57"/>
      <c r="I175" s="1"/>
      <c r="J175" s="1"/>
      <c r="K175" s="1"/>
      <c r="L175" s="1"/>
      <c r="M175" s="1"/>
      <c r="N175" s="1"/>
      <c r="O175" s="1"/>
      <c r="P175" s="1"/>
      <c r="Q175" s="1"/>
      <c r="R175" s="1"/>
      <c r="S175" s="1"/>
      <c r="T175" s="1"/>
      <c r="U175" s="1"/>
      <c r="V175" s="1"/>
      <c r="W175" s="1"/>
      <c r="X175" s="1"/>
    </row>
    <row r="176" ht="12.75" customHeight="1" spans="1:24">
      <c r="A176" s="1"/>
      <c r="B176" s="1"/>
      <c r="C176" s="1"/>
      <c r="D176" s="1"/>
      <c r="E176" s="1"/>
      <c r="F176" s="1"/>
      <c r="G176" s="1"/>
      <c r="H176" s="57"/>
      <c r="I176" s="1"/>
      <c r="J176" s="1"/>
      <c r="K176" s="1"/>
      <c r="L176" s="1"/>
      <c r="M176" s="1"/>
      <c r="N176" s="1"/>
      <c r="O176" s="1"/>
      <c r="P176" s="1"/>
      <c r="Q176" s="1"/>
      <c r="R176" s="1"/>
      <c r="S176" s="1"/>
      <c r="T176" s="1"/>
      <c r="U176" s="1"/>
      <c r="V176" s="1"/>
      <c r="W176" s="1"/>
      <c r="X176" s="1"/>
    </row>
    <row r="177" ht="12.75" customHeight="1" spans="1:24">
      <c r="A177" s="1"/>
      <c r="B177" s="1"/>
      <c r="C177" s="1"/>
      <c r="D177" s="1"/>
      <c r="E177" s="1"/>
      <c r="F177" s="1"/>
      <c r="G177" s="1"/>
      <c r="H177" s="57"/>
      <c r="I177" s="1"/>
      <c r="J177" s="1"/>
      <c r="K177" s="1"/>
      <c r="L177" s="1"/>
      <c r="M177" s="1"/>
      <c r="N177" s="1"/>
      <c r="O177" s="1"/>
      <c r="P177" s="1"/>
      <c r="Q177" s="1"/>
      <c r="R177" s="1"/>
      <c r="S177" s="1"/>
      <c r="T177" s="1"/>
      <c r="U177" s="1"/>
      <c r="V177" s="1"/>
      <c r="W177" s="1"/>
      <c r="X177" s="1"/>
    </row>
    <row r="178" ht="12.75" customHeight="1" spans="1:24">
      <c r="A178" s="1"/>
      <c r="B178" s="1"/>
      <c r="C178" s="1"/>
      <c r="D178" s="1"/>
      <c r="E178" s="1"/>
      <c r="F178" s="1"/>
      <c r="G178" s="1"/>
      <c r="H178" s="57"/>
      <c r="I178" s="1"/>
      <c r="J178" s="1"/>
      <c r="K178" s="1"/>
      <c r="L178" s="1"/>
      <c r="M178" s="1"/>
      <c r="N178" s="1"/>
      <c r="O178" s="1"/>
      <c r="P178" s="1"/>
      <c r="Q178" s="1"/>
      <c r="R178" s="1"/>
      <c r="S178" s="1"/>
      <c r="T178" s="1"/>
      <c r="U178" s="1"/>
      <c r="V178" s="1"/>
      <c r="W178" s="1"/>
      <c r="X178" s="1"/>
    </row>
    <row r="179" ht="12.75" customHeight="1" spans="1:24">
      <c r="A179" s="1"/>
      <c r="B179" s="1"/>
      <c r="C179" s="1"/>
      <c r="D179" s="1"/>
      <c r="E179" s="1"/>
      <c r="F179" s="1"/>
      <c r="G179" s="1"/>
      <c r="H179" s="57"/>
      <c r="I179" s="1"/>
      <c r="J179" s="1"/>
      <c r="K179" s="1"/>
      <c r="L179" s="1"/>
      <c r="M179" s="1"/>
      <c r="N179" s="1"/>
      <c r="O179" s="1"/>
      <c r="P179" s="1"/>
      <c r="Q179" s="1"/>
      <c r="R179" s="1"/>
      <c r="S179" s="1"/>
      <c r="T179" s="1"/>
      <c r="U179" s="1"/>
      <c r="V179" s="1"/>
      <c r="W179" s="1"/>
      <c r="X179" s="1"/>
    </row>
    <row r="180" ht="12.75" customHeight="1" spans="1:24">
      <c r="A180" s="1"/>
      <c r="B180" s="1"/>
      <c r="C180" s="1"/>
      <c r="D180" s="1"/>
      <c r="E180" s="1"/>
      <c r="F180" s="1"/>
      <c r="G180" s="1"/>
      <c r="H180" s="57"/>
      <c r="I180" s="1"/>
      <c r="J180" s="1"/>
      <c r="K180" s="1"/>
      <c r="L180" s="1"/>
      <c r="M180" s="1"/>
      <c r="N180" s="1"/>
      <c r="O180" s="1"/>
      <c r="P180" s="1"/>
      <c r="Q180" s="1"/>
      <c r="R180" s="1"/>
      <c r="S180" s="1"/>
      <c r="T180" s="1"/>
      <c r="U180" s="1"/>
      <c r="V180" s="1"/>
      <c r="W180" s="1"/>
      <c r="X180" s="1"/>
    </row>
    <row r="181" ht="12.75" customHeight="1" spans="1:24">
      <c r="A181" s="1"/>
      <c r="B181" s="1"/>
      <c r="C181" s="1"/>
      <c r="D181" s="1"/>
      <c r="E181" s="1"/>
      <c r="F181" s="1"/>
      <c r="G181" s="1"/>
      <c r="H181" s="57"/>
      <c r="I181" s="1"/>
      <c r="J181" s="1"/>
      <c r="K181" s="1"/>
      <c r="L181" s="1"/>
      <c r="M181" s="1"/>
      <c r="N181" s="1"/>
      <c r="O181" s="1"/>
      <c r="P181" s="1"/>
      <c r="Q181" s="1"/>
      <c r="R181" s="1"/>
      <c r="S181" s="1"/>
      <c r="T181" s="1"/>
      <c r="U181" s="1"/>
      <c r="V181" s="1"/>
      <c r="W181" s="1"/>
      <c r="X181" s="1"/>
    </row>
    <row r="182" ht="12.75" customHeight="1" spans="1:24">
      <c r="A182" s="1"/>
      <c r="B182" s="1"/>
      <c r="C182" s="1"/>
      <c r="D182" s="1"/>
      <c r="E182" s="1"/>
      <c r="F182" s="1"/>
      <c r="G182" s="1"/>
      <c r="H182" s="57"/>
      <c r="I182" s="1"/>
      <c r="J182" s="1"/>
      <c r="K182" s="1"/>
      <c r="L182" s="1"/>
      <c r="M182" s="1"/>
      <c r="N182" s="1"/>
      <c r="O182" s="1"/>
      <c r="P182" s="1"/>
      <c r="Q182" s="1"/>
      <c r="R182" s="1"/>
      <c r="S182" s="1"/>
      <c r="T182" s="1"/>
      <c r="U182" s="1"/>
      <c r="V182" s="1"/>
      <c r="W182" s="1"/>
      <c r="X182" s="1"/>
    </row>
    <row r="183" ht="12.75" customHeight="1" spans="1:24">
      <c r="A183" s="1"/>
      <c r="B183" s="1"/>
      <c r="C183" s="1"/>
      <c r="D183" s="1"/>
      <c r="E183" s="1"/>
      <c r="F183" s="1"/>
      <c r="G183" s="1"/>
      <c r="H183" s="57"/>
      <c r="I183" s="1"/>
      <c r="J183" s="1"/>
      <c r="K183" s="1"/>
      <c r="L183" s="1"/>
      <c r="M183" s="1"/>
      <c r="N183" s="1"/>
      <c r="O183" s="1"/>
      <c r="P183" s="1"/>
      <c r="Q183" s="1"/>
      <c r="R183" s="1"/>
      <c r="S183" s="1"/>
      <c r="T183" s="1"/>
      <c r="U183" s="1"/>
      <c r="V183" s="1"/>
      <c r="W183" s="1"/>
      <c r="X183" s="1"/>
    </row>
    <row r="184" ht="12.75" customHeight="1" spans="1:24">
      <c r="A184" s="1"/>
      <c r="B184" s="1"/>
      <c r="C184" s="1"/>
      <c r="D184" s="1"/>
      <c r="E184" s="1"/>
      <c r="F184" s="1"/>
      <c r="G184" s="1"/>
      <c r="H184" s="57"/>
      <c r="I184" s="1"/>
      <c r="J184" s="1"/>
      <c r="K184" s="1"/>
      <c r="L184" s="1"/>
      <c r="M184" s="1"/>
      <c r="N184" s="1"/>
      <c r="O184" s="1"/>
      <c r="P184" s="1"/>
      <c r="Q184" s="1"/>
      <c r="R184" s="1"/>
      <c r="S184" s="1"/>
      <c r="T184" s="1"/>
      <c r="U184" s="1"/>
      <c r="V184" s="1"/>
      <c r="W184" s="1"/>
      <c r="X184" s="1"/>
    </row>
    <row r="185" ht="12.75" customHeight="1" spans="1:24">
      <c r="A185" s="1"/>
      <c r="B185" s="1"/>
      <c r="C185" s="1"/>
      <c r="D185" s="1"/>
      <c r="E185" s="1"/>
      <c r="F185" s="1"/>
      <c r="G185" s="1"/>
      <c r="H185" s="57"/>
      <c r="I185" s="1"/>
      <c r="J185" s="1"/>
      <c r="K185" s="1"/>
      <c r="L185" s="1"/>
      <c r="M185" s="1"/>
      <c r="N185" s="1"/>
      <c r="O185" s="1"/>
      <c r="P185" s="1"/>
      <c r="Q185" s="1"/>
      <c r="R185" s="1"/>
      <c r="S185" s="1"/>
      <c r="T185" s="1"/>
      <c r="U185" s="1"/>
      <c r="V185" s="1"/>
      <c r="W185" s="1"/>
      <c r="X185" s="1"/>
    </row>
    <row r="186" ht="12.75" customHeight="1" spans="1:24">
      <c r="A186" s="1"/>
      <c r="B186" s="1"/>
      <c r="C186" s="1"/>
      <c r="D186" s="1"/>
      <c r="E186" s="1"/>
      <c r="F186" s="1"/>
      <c r="G186" s="1"/>
      <c r="H186" s="57"/>
      <c r="I186" s="1"/>
      <c r="J186" s="1"/>
      <c r="K186" s="1"/>
      <c r="L186" s="1"/>
      <c r="M186" s="1"/>
      <c r="N186" s="1"/>
      <c r="O186" s="1"/>
      <c r="P186" s="1"/>
      <c r="Q186" s="1"/>
      <c r="R186" s="1"/>
      <c r="S186" s="1"/>
      <c r="T186" s="1"/>
      <c r="U186" s="1"/>
      <c r="V186" s="1"/>
      <c r="W186" s="1"/>
      <c r="X186" s="1"/>
    </row>
    <row r="187" ht="12.75" customHeight="1" spans="1:24">
      <c r="A187" s="1"/>
      <c r="B187" s="1"/>
      <c r="C187" s="1"/>
      <c r="D187" s="1"/>
      <c r="E187" s="1"/>
      <c r="F187" s="1"/>
      <c r="G187" s="1"/>
      <c r="H187" s="57"/>
      <c r="I187" s="1"/>
      <c r="J187" s="1"/>
      <c r="K187" s="1"/>
      <c r="L187" s="1"/>
      <c r="M187" s="1"/>
      <c r="N187" s="1"/>
      <c r="O187" s="1"/>
      <c r="P187" s="1"/>
      <c r="Q187" s="1"/>
      <c r="R187" s="1"/>
      <c r="S187" s="1"/>
      <c r="T187" s="1"/>
      <c r="U187" s="1"/>
      <c r="V187" s="1"/>
      <c r="W187" s="1"/>
      <c r="X187" s="1"/>
    </row>
    <row r="188" ht="12.75" customHeight="1" spans="1:24">
      <c r="A188" s="1"/>
      <c r="B188" s="1"/>
      <c r="C188" s="1"/>
      <c r="D188" s="1"/>
      <c r="E188" s="1"/>
      <c r="F188" s="1"/>
      <c r="G188" s="1"/>
      <c r="H188" s="57"/>
      <c r="I188" s="1"/>
      <c r="J188" s="1"/>
      <c r="K188" s="1"/>
      <c r="L188" s="1"/>
      <c r="M188" s="1"/>
      <c r="N188" s="1"/>
      <c r="O188" s="1"/>
      <c r="P188" s="1"/>
      <c r="Q188" s="1"/>
      <c r="R188" s="1"/>
      <c r="S188" s="1"/>
      <c r="T188" s="1"/>
      <c r="U188" s="1"/>
      <c r="V188" s="1"/>
      <c r="W188" s="1"/>
      <c r="X188" s="1"/>
    </row>
    <row r="189" ht="12.75" customHeight="1" spans="1:24">
      <c r="A189" s="1"/>
      <c r="B189" s="1"/>
      <c r="C189" s="1"/>
      <c r="D189" s="1"/>
      <c r="E189" s="1"/>
      <c r="F189" s="1"/>
      <c r="G189" s="1"/>
      <c r="H189" s="57"/>
      <c r="I189" s="1"/>
      <c r="J189" s="1"/>
      <c r="K189" s="1"/>
      <c r="L189" s="1"/>
      <c r="M189" s="1"/>
      <c r="N189" s="1"/>
      <c r="O189" s="1"/>
      <c r="P189" s="1"/>
      <c r="Q189" s="1"/>
      <c r="R189" s="1"/>
      <c r="S189" s="1"/>
      <c r="T189" s="1"/>
      <c r="U189" s="1"/>
      <c r="V189" s="1"/>
      <c r="W189" s="1"/>
      <c r="X189" s="1"/>
    </row>
    <row r="190" ht="12.75" customHeight="1" spans="1:24">
      <c r="A190" s="1"/>
      <c r="B190" s="1"/>
      <c r="C190" s="1"/>
      <c r="D190" s="1"/>
      <c r="E190" s="1"/>
      <c r="F190" s="1"/>
      <c r="G190" s="1"/>
      <c r="H190" s="57"/>
      <c r="I190" s="1"/>
      <c r="J190" s="1"/>
      <c r="K190" s="1"/>
      <c r="L190" s="1"/>
      <c r="M190" s="1"/>
      <c r="N190" s="1"/>
      <c r="O190" s="1"/>
      <c r="P190" s="1"/>
      <c r="Q190" s="1"/>
      <c r="R190" s="1"/>
      <c r="S190" s="1"/>
      <c r="T190" s="1"/>
      <c r="U190" s="1"/>
      <c r="V190" s="1"/>
      <c r="W190" s="1"/>
      <c r="X190" s="1"/>
    </row>
    <row r="191" ht="12.75" customHeight="1" spans="1:24">
      <c r="A191" s="1"/>
      <c r="B191" s="1"/>
      <c r="C191" s="1"/>
      <c r="D191" s="1"/>
      <c r="E191" s="1"/>
      <c r="F191" s="1"/>
      <c r="G191" s="1"/>
      <c r="H191" s="57"/>
      <c r="I191" s="1"/>
      <c r="J191" s="1"/>
      <c r="K191" s="1"/>
      <c r="L191" s="1"/>
      <c r="M191" s="1"/>
      <c r="N191" s="1"/>
      <c r="O191" s="1"/>
      <c r="P191" s="1"/>
      <c r="Q191" s="1"/>
      <c r="R191" s="1"/>
      <c r="S191" s="1"/>
      <c r="T191" s="1"/>
      <c r="U191" s="1"/>
      <c r="V191" s="1"/>
      <c r="W191" s="1"/>
      <c r="X191" s="1"/>
    </row>
    <row r="192" ht="12.75" customHeight="1" spans="1:24">
      <c r="A192" s="1"/>
      <c r="B192" s="1"/>
      <c r="C192" s="1"/>
      <c r="D192" s="1"/>
      <c r="E192" s="1"/>
      <c r="F192" s="1"/>
      <c r="G192" s="1"/>
      <c r="H192" s="57"/>
      <c r="I192" s="1"/>
      <c r="J192" s="1"/>
      <c r="K192" s="1"/>
      <c r="L192" s="1"/>
      <c r="M192" s="1"/>
      <c r="N192" s="1"/>
      <c r="O192" s="1"/>
      <c r="P192" s="1"/>
      <c r="Q192" s="1"/>
      <c r="R192" s="1"/>
      <c r="S192" s="1"/>
      <c r="T192" s="1"/>
      <c r="U192" s="1"/>
      <c r="V192" s="1"/>
      <c r="W192" s="1"/>
      <c r="X192" s="1"/>
    </row>
    <row r="193" ht="12.75" customHeight="1" spans="1:24">
      <c r="A193" s="1"/>
      <c r="B193" s="1"/>
      <c r="C193" s="1"/>
      <c r="D193" s="1"/>
      <c r="E193" s="1"/>
      <c r="F193" s="1"/>
      <c r="G193" s="1"/>
      <c r="H193" s="57"/>
      <c r="I193" s="1"/>
      <c r="J193" s="1"/>
      <c r="K193" s="1"/>
      <c r="L193" s="1"/>
      <c r="M193" s="1"/>
      <c r="N193" s="1"/>
      <c r="O193" s="1"/>
      <c r="P193" s="1"/>
      <c r="Q193" s="1"/>
      <c r="R193" s="1"/>
      <c r="S193" s="1"/>
      <c r="T193" s="1"/>
      <c r="U193" s="1"/>
      <c r="V193" s="1"/>
      <c r="W193" s="1"/>
      <c r="X193" s="1"/>
    </row>
    <row r="194" ht="12.75" customHeight="1" spans="1:24">
      <c r="A194" s="1"/>
      <c r="B194" s="1"/>
      <c r="C194" s="1"/>
      <c r="D194" s="1"/>
      <c r="E194" s="1"/>
      <c r="F194" s="1"/>
      <c r="G194" s="1"/>
      <c r="H194" s="57"/>
      <c r="I194" s="1"/>
      <c r="J194" s="1"/>
      <c r="K194" s="1"/>
      <c r="L194" s="1"/>
      <c r="M194" s="1"/>
      <c r="N194" s="1"/>
      <c r="O194" s="1"/>
      <c r="P194" s="1"/>
      <c r="Q194" s="1"/>
      <c r="R194" s="1"/>
      <c r="S194" s="1"/>
      <c r="T194" s="1"/>
      <c r="U194" s="1"/>
      <c r="V194" s="1"/>
      <c r="W194" s="1"/>
      <c r="X194" s="1"/>
    </row>
    <row r="195" ht="12.75" customHeight="1" spans="1:24">
      <c r="A195" s="1"/>
      <c r="B195" s="1"/>
      <c r="C195" s="1"/>
      <c r="D195" s="1"/>
      <c r="E195" s="1"/>
      <c r="F195" s="1"/>
      <c r="G195" s="1"/>
      <c r="H195" s="57"/>
      <c r="I195" s="1"/>
      <c r="J195" s="1"/>
      <c r="K195" s="1"/>
      <c r="L195" s="1"/>
      <c r="M195" s="1"/>
      <c r="N195" s="1"/>
      <c r="O195" s="1"/>
      <c r="P195" s="1"/>
      <c r="Q195" s="1"/>
      <c r="R195" s="1"/>
      <c r="S195" s="1"/>
      <c r="T195" s="1"/>
      <c r="U195" s="1"/>
      <c r="V195" s="1"/>
      <c r="W195" s="1"/>
      <c r="X195" s="1"/>
    </row>
    <row r="196" ht="12.75" customHeight="1" spans="1:24">
      <c r="A196" s="1"/>
      <c r="B196" s="1"/>
      <c r="C196" s="1"/>
      <c r="D196" s="1"/>
      <c r="E196" s="1"/>
      <c r="F196" s="1"/>
      <c r="G196" s="1"/>
      <c r="H196" s="57"/>
      <c r="I196" s="1"/>
      <c r="J196" s="1"/>
      <c r="K196" s="1"/>
      <c r="L196" s="1"/>
      <c r="M196" s="1"/>
      <c r="N196" s="1"/>
      <c r="O196" s="1"/>
      <c r="P196" s="1"/>
      <c r="Q196" s="1"/>
      <c r="R196" s="1"/>
      <c r="S196" s="1"/>
      <c r="T196" s="1"/>
      <c r="U196" s="1"/>
      <c r="V196" s="1"/>
      <c r="W196" s="1"/>
      <c r="X196" s="1"/>
    </row>
    <row r="197" ht="12.75" customHeight="1" spans="1:24">
      <c r="A197" s="1"/>
      <c r="B197" s="1"/>
      <c r="C197" s="1"/>
      <c r="D197" s="1"/>
      <c r="E197" s="1"/>
      <c r="F197" s="1"/>
      <c r="G197" s="1"/>
      <c r="H197" s="57"/>
      <c r="I197" s="1"/>
      <c r="J197" s="1"/>
      <c r="K197" s="1"/>
      <c r="L197" s="1"/>
      <c r="M197" s="1"/>
      <c r="N197" s="1"/>
      <c r="O197" s="1"/>
      <c r="P197" s="1"/>
      <c r="Q197" s="1"/>
      <c r="R197" s="1"/>
      <c r="S197" s="1"/>
      <c r="T197" s="1"/>
      <c r="U197" s="1"/>
      <c r="V197" s="1"/>
      <c r="W197" s="1"/>
      <c r="X197" s="1"/>
    </row>
    <row r="198" ht="12.75" customHeight="1" spans="1:24">
      <c r="A198" s="1"/>
      <c r="B198" s="1"/>
      <c r="C198" s="1"/>
      <c r="D198" s="1"/>
      <c r="E198" s="1"/>
      <c r="F198" s="1"/>
      <c r="G198" s="1"/>
      <c r="H198" s="57"/>
      <c r="I198" s="1"/>
      <c r="J198" s="1"/>
      <c r="K198" s="1"/>
      <c r="L198" s="1"/>
      <c r="M198" s="1"/>
      <c r="N198" s="1"/>
      <c r="O198" s="1"/>
      <c r="P198" s="1"/>
      <c r="Q198" s="1"/>
      <c r="R198" s="1"/>
      <c r="S198" s="1"/>
      <c r="T198" s="1"/>
      <c r="U198" s="1"/>
      <c r="V198" s="1"/>
      <c r="W198" s="1"/>
      <c r="X198" s="1"/>
    </row>
    <row r="199" ht="12.75" customHeight="1" spans="1:24">
      <c r="A199" s="1"/>
      <c r="B199" s="1"/>
      <c r="C199" s="1"/>
      <c r="D199" s="1"/>
      <c r="E199" s="1"/>
      <c r="F199" s="1"/>
      <c r="G199" s="1"/>
      <c r="H199" s="57"/>
      <c r="I199" s="1"/>
      <c r="J199" s="1"/>
      <c r="K199" s="1"/>
      <c r="L199" s="1"/>
      <c r="M199" s="1"/>
      <c r="N199" s="1"/>
      <c r="O199" s="1"/>
      <c r="P199" s="1"/>
      <c r="Q199" s="1"/>
      <c r="R199" s="1"/>
      <c r="S199" s="1"/>
      <c r="T199" s="1"/>
      <c r="U199" s="1"/>
      <c r="V199" s="1"/>
      <c r="W199" s="1"/>
      <c r="X199" s="1"/>
    </row>
    <row r="200" ht="12.75" customHeight="1" spans="1:24">
      <c r="A200" s="1"/>
      <c r="B200" s="1"/>
      <c r="C200" s="1"/>
      <c r="D200" s="1"/>
      <c r="E200" s="1"/>
      <c r="F200" s="1"/>
      <c r="G200" s="1"/>
      <c r="H200" s="57"/>
      <c r="I200" s="1"/>
      <c r="J200" s="1"/>
      <c r="K200" s="1"/>
      <c r="L200" s="1"/>
      <c r="M200" s="1"/>
      <c r="N200" s="1"/>
      <c r="O200" s="1"/>
      <c r="P200" s="1"/>
      <c r="Q200" s="1"/>
      <c r="R200" s="1"/>
      <c r="S200" s="1"/>
      <c r="T200" s="1"/>
      <c r="U200" s="1"/>
      <c r="V200" s="1"/>
      <c r="W200" s="1"/>
      <c r="X200" s="1"/>
    </row>
    <row r="201" ht="12.75" customHeight="1" spans="1:24">
      <c r="A201" s="1"/>
      <c r="B201" s="1"/>
      <c r="C201" s="1"/>
      <c r="D201" s="1"/>
      <c r="E201" s="1"/>
      <c r="F201" s="1"/>
      <c r="G201" s="1"/>
      <c r="H201" s="57"/>
      <c r="I201" s="1"/>
      <c r="J201" s="1"/>
      <c r="K201" s="1"/>
      <c r="L201" s="1"/>
      <c r="M201" s="1"/>
      <c r="N201" s="1"/>
      <c r="O201" s="1"/>
      <c r="P201" s="1"/>
      <c r="Q201" s="1"/>
      <c r="R201" s="1"/>
      <c r="S201" s="1"/>
      <c r="T201" s="1"/>
      <c r="U201" s="1"/>
      <c r="V201" s="1"/>
      <c r="W201" s="1"/>
      <c r="X201" s="1"/>
    </row>
    <row r="202" ht="12.75" customHeight="1" spans="1:24">
      <c r="A202" s="1"/>
      <c r="B202" s="1"/>
      <c r="C202" s="1"/>
      <c r="D202" s="1"/>
      <c r="E202" s="1"/>
      <c r="F202" s="1"/>
      <c r="G202" s="1"/>
      <c r="H202" s="57"/>
      <c r="I202" s="1"/>
      <c r="J202" s="1"/>
      <c r="K202" s="1"/>
      <c r="L202" s="1"/>
      <c r="M202" s="1"/>
      <c r="N202" s="1"/>
      <c r="O202" s="1"/>
      <c r="P202" s="1"/>
      <c r="Q202" s="1"/>
      <c r="R202" s="1"/>
      <c r="S202" s="1"/>
      <c r="T202" s="1"/>
      <c r="U202" s="1"/>
      <c r="V202" s="1"/>
      <c r="W202" s="1"/>
      <c r="X202" s="1"/>
    </row>
    <row r="203" ht="12.75" customHeight="1" spans="1:24">
      <c r="A203" s="1"/>
      <c r="B203" s="1"/>
      <c r="C203" s="1"/>
      <c r="D203" s="1"/>
      <c r="E203" s="1"/>
      <c r="F203" s="1"/>
      <c r="G203" s="1"/>
      <c r="H203" s="57"/>
      <c r="I203" s="1"/>
      <c r="J203" s="1"/>
      <c r="K203" s="1"/>
      <c r="L203" s="1"/>
      <c r="M203" s="1"/>
      <c r="N203" s="1"/>
      <c r="O203" s="1"/>
      <c r="P203" s="1"/>
      <c r="Q203" s="1"/>
      <c r="R203" s="1"/>
      <c r="S203" s="1"/>
      <c r="T203" s="1"/>
      <c r="U203" s="1"/>
      <c r="V203" s="1"/>
      <c r="W203" s="1"/>
      <c r="X203" s="1"/>
    </row>
    <row r="204" ht="12.75" customHeight="1" spans="1:24">
      <c r="A204" s="1"/>
      <c r="B204" s="1"/>
      <c r="C204" s="1"/>
      <c r="D204" s="1"/>
      <c r="E204" s="1"/>
      <c r="F204" s="1"/>
      <c r="G204" s="1"/>
      <c r="H204" s="57"/>
      <c r="I204" s="1"/>
      <c r="J204" s="1"/>
      <c r="K204" s="1"/>
      <c r="L204" s="1"/>
      <c r="M204" s="1"/>
      <c r="N204" s="1"/>
      <c r="O204" s="1"/>
      <c r="P204" s="1"/>
      <c r="Q204" s="1"/>
      <c r="R204" s="1"/>
      <c r="S204" s="1"/>
      <c r="T204" s="1"/>
      <c r="U204" s="1"/>
      <c r="V204" s="1"/>
      <c r="W204" s="1"/>
      <c r="X204" s="1"/>
    </row>
    <row r="205" ht="12.75" customHeight="1" spans="1:24">
      <c r="A205" s="1"/>
      <c r="B205" s="1"/>
      <c r="C205" s="1"/>
      <c r="D205" s="1"/>
      <c r="E205" s="1"/>
      <c r="F205" s="1"/>
      <c r="G205" s="1"/>
      <c r="H205" s="57"/>
      <c r="I205" s="1"/>
      <c r="J205" s="1"/>
      <c r="K205" s="1"/>
      <c r="L205" s="1"/>
      <c r="M205" s="1"/>
      <c r="N205" s="1"/>
      <c r="O205" s="1"/>
      <c r="P205" s="1"/>
      <c r="Q205" s="1"/>
      <c r="R205" s="1"/>
      <c r="S205" s="1"/>
      <c r="T205" s="1"/>
      <c r="U205" s="1"/>
      <c r="V205" s="1"/>
      <c r="W205" s="1"/>
      <c r="X205" s="1"/>
    </row>
    <row r="206" ht="12.75" customHeight="1" spans="1:24">
      <c r="A206" s="1"/>
      <c r="B206" s="1"/>
      <c r="C206" s="1"/>
      <c r="D206" s="1"/>
      <c r="E206" s="1"/>
      <c r="F206" s="1"/>
      <c r="G206" s="1"/>
      <c r="H206" s="57"/>
      <c r="I206" s="1"/>
      <c r="J206" s="1"/>
      <c r="K206" s="1"/>
      <c r="L206" s="1"/>
      <c r="M206" s="1"/>
      <c r="N206" s="1"/>
      <c r="O206" s="1"/>
      <c r="P206" s="1"/>
      <c r="Q206" s="1"/>
      <c r="R206" s="1"/>
      <c r="S206" s="1"/>
      <c r="T206" s="1"/>
      <c r="U206" s="1"/>
      <c r="V206" s="1"/>
      <c r="W206" s="1"/>
      <c r="X206" s="1"/>
    </row>
    <row r="207" ht="12.75" customHeight="1" spans="1:24">
      <c r="A207" s="1"/>
      <c r="B207" s="1"/>
      <c r="C207" s="1"/>
      <c r="D207" s="1"/>
      <c r="E207" s="1"/>
      <c r="F207" s="1"/>
      <c r="G207" s="1"/>
      <c r="H207" s="57"/>
      <c r="I207" s="1"/>
      <c r="J207" s="1"/>
      <c r="K207" s="1"/>
      <c r="L207" s="1"/>
      <c r="M207" s="1"/>
      <c r="N207" s="1"/>
      <c r="O207" s="1"/>
      <c r="P207" s="1"/>
      <c r="Q207" s="1"/>
      <c r="R207" s="1"/>
      <c r="S207" s="1"/>
      <c r="T207" s="1"/>
      <c r="U207" s="1"/>
      <c r="V207" s="1"/>
      <c r="W207" s="1"/>
      <c r="X207" s="1"/>
    </row>
    <row r="208" ht="12.75" customHeight="1" spans="1:24">
      <c r="A208" s="1"/>
      <c r="B208" s="1"/>
      <c r="C208" s="1"/>
      <c r="D208" s="1"/>
      <c r="E208" s="1"/>
      <c r="F208" s="1"/>
      <c r="G208" s="1"/>
      <c r="H208" s="57"/>
      <c r="I208" s="1"/>
      <c r="J208" s="1"/>
      <c r="K208" s="1"/>
      <c r="L208" s="1"/>
      <c r="M208" s="1"/>
      <c r="N208" s="1"/>
      <c r="O208" s="1"/>
      <c r="P208" s="1"/>
      <c r="Q208" s="1"/>
      <c r="R208" s="1"/>
      <c r="S208" s="1"/>
      <c r="T208" s="1"/>
      <c r="U208" s="1"/>
      <c r="V208" s="1"/>
      <c r="W208" s="1"/>
      <c r="X208" s="1"/>
    </row>
    <row r="209" ht="12.75" customHeight="1" spans="1:24">
      <c r="A209" s="1"/>
      <c r="B209" s="1"/>
      <c r="C209" s="1"/>
      <c r="D209" s="1"/>
      <c r="E209" s="1"/>
      <c r="F209" s="1"/>
      <c r="G209" s="1"/>
      <c r="H209" s="57"/>
      <c r="I209" s="1"/>
      <c r="J209" s="1"/>
      <c r="K209" s="1"/>
      <c r="L209" s="1"/>
      <c r="M209" s="1"/>
      <c r="N209" s="1"/>
      <c r="O209" s="1"/>
      <c r="P209" s="1"/>
      <c r="Q209" s="1"/>
      <c r="R209" s="1"/>
      <c r="S209" s="1"/>
      <c r="T209" s="1"/>
      <c r="U209" s="1"/>
      <c r="V209" s="1"/>
      <c r="W209" s="1"/>
      <c r="X209" s="1"/>
    </row>
    <row r="210" ht="12.75" customHeight="1" spans="1:24">
      <c r="A210" s="1"/>
      <c r="B210" s="1"/>
      <c r="C210" s="1"/>
      <c r="D210" s="1"/>
      <c r="E210" s="1"/>
      <c r="F210" s="1"/>
      <c r="G210" s="1"/>
      <c r="H210" s="57"/>
      <c r="I210" s="1"/>
      <c r="J210" s="1"/>
      <c r="K210" s="1"/>
      <c r="L210" s="1"/>
      <c r="M210" s="1"/>
      <c r="N210" s="1"/>
      <c r="O210" s="1"/>
      <c r="P210" s="1"/>
      <c r="Q210" s="1"/>
      <c r="R210" s="1"/>
      <c r="S210" s="1"/>
      <c r="T210" s="1"/>
      <c r="U210" s="1"/>
      <c r="V210" s="1"/>
      <c r="W210" s="1"/>
      <c r="X210" s="1"/>
    </row>
    <row r="211" ht="12.75" customHeight="1" spans="1:24">
      <c r="A211" s="1"/>
      <c r="B211" s="1"/>
      <c r="C211" s="1"/>
      <c r="D211" s="1"/>
      <c r="E211" s="1"/>
      <c r="F211" s="1"/>
      <c r="G211" s="1"/>
      <c r="H211" s="57"/>
      <c r="I211" s="1"/>
      <c r="J211" s="1"/>
      <c r="K211" s="1"/>
      <c r="L211" s="1"/>
      <c r="M211" s="1"/>
      <c r="N211" s="1"/>
      <c r="O211" s="1"/>
      <c r="P211" s="1"/>
      <c r="Q211" s="1"/>
      <c r="R211" s="1"/>
      <c r="S211" s="1"/>
      <c r="T211" s="1"/>
      <c r="U211" s="1"/>
      <c r="V211" s="1"/>
      <c r="W211" s="1"/>
      <c r="X211" s="1"/>
    </row>
    <row r="212" ht="12.75" customHeight="1" spans="1:24">
      <c r="A212" s="1"/>
      <c r="B212" s="1"/>
      <c r="C212" s="1"/>
      <c r="D212" s="1"/>
      <c r="E212" s="1"/>
      <c r="F212" s="1"/>
      <c r="G212" s="1"/>
      <c r="H212" s="57"/>
      <c r="I212" s="1"/>
      <c r="J212" s="1"/>
      <c r="K212" s="1"/>
      <c r="L212" s="1"/>
      <c r="M212" s="1"/>
      <c r="N212" s="1"/>
      <c r="O212" s="1"/>
      <c r="P212" s="1"/>
      <c r="Q212" s="1"/>
      <c r="R212" s="1"/>
      <c r="S212" s="1"/>
      <c r="T212" s="1"/>
      <c r="U212" s="1"/>
      <c r="V212" s="1"/>
      <c r="W212" s="1"/>
      <c r="X212" s="1"/>
    </row>
    <row r="213" ht="12.75" customHeight="1" spans="1:24">
      <c r="A213" s="1"/>
      <c r="B213" s="1"/>
      <c r="C213" s="1"/>
      <c r="D213" s="1"/>
      <c r="E213" s="1"/>
      <c r="F213" s="1"/>
      <c r="G213" s="1"/>
      <c r="H213" s="57"/>
      <c r="I213" s="1"/>
      <c r="J213" s="1"/>
      <c r="K213" s="1"/>
      <c r="L213" s="1"/>
      <c r="M213" s="1"/>
      <c r="N213" s="1"/>
      <c r="O213" s="1"/>
      <c r="P213" s="1"/>
      <c r="Q213" s="1"/>
      <c r="R213" s="1"/>
      <c r="S213" s="1"/>
      <c r="T213" s="1"/>
      <c r="U213" s="1"/>
      <c r="V213" s="1"/>
      <c r="W213" s="1"/>
      <c r="X213" s="1"/>
    </row>
    <row r="214" ht="12.75" customHeight="1" spans="1:24">
      <c r="A214" s="1"/>
      <c r="B214" s="1"/>
      <c r="C214" s="1"/>
      <c r="D214" s="1"/>
      <c r="E214" s="1"/>
      <c r="F214" s="1"/>
      <c r="G214" s="1"/>
      <c r="H214" s="57"/>
      <c r="I214" s="1"/>
      <c r="J214" s="1"/>
      <c r="K214" s="1"/>
      <c r="L214" s="1"/>
      <c r="M214" s="1"/>
      <c r="N214" s="1"/>
      <c r="O214" s="1"/>
      <c r="P214" s="1"/>
      <c r="Q214" s="1"/>
      <c r="R214" s="1"/>
      <c r="S214" s="1"/>
      <c r="T214" s="1"/>
      <c r="U214" s="1"/>
      <c r="V214" s="1"/>
      <c r="W214" s="1"/>
      <c r="X214" s="1"/>
    </row>
    <row r="215" ht="12.75" customHeight="1" spans="1:24">
      <c r="A215" s="1"/>
      <c r="B215" s="1"/>
      <c r="C215" s="1"/>
      <c r="D215" s="1"/>
      <c r="E215" s="1"/>
      <c r="F215" s="1"/>
      <c r="G215" s="1"/>
      <c r="H215" s="57"/>
      <c r="I215" s="1"/>
      <c r="J215" s="1"/>
      <c r="K215" s="1"/>
      <c r="L215" s="1"/>
      <c r="M215" s="1"/>
      <c r="N215" s="1"/>
      <c r="O215" s="1"/>
      <c r="P215" s="1"/>
      <c r="Q215" s="1"/>
      <c r="R215" s="1"/>
      <c r="S215" s="1"/>
      <c r="T215" s="1"/>
      <c r="U215" s="1"/>
      <c r="V215" s="1"/>
      <c r="W215" s="1"/>
      <c r="X215" s="1"/>
    </row>
    <row r="216" ht="12.75" customHeight="1" spans="1:24">
      <c r="A216" s="1"/>
      <c r="B216" s="1"/>
      <c r="C216" s="1"/>
      <c r="D216" s="1"/>
      <c r="E216" s="1"/>
      <c r="F216" s="1"/>
      <c r="G216" s="1"/>
      <c r="H216" s="57"/>
      <c r="I216" s="1"/>
      <c r="J216" s="1"/>
      <c r="K216" s="1"/>
      <c r="L216" s="1"/>
      <c r="M216" s="1"/>
      <c r="N216" s="1"/>
      <c r="O216" s="1"/>
      <c r="P216" s="1"/>
      <c r="Q216" s="1"/>
      <c r="R216" s="1"/>
      <c r="S216" s="1"/>
      <c r="T216" s="1"/>
      <c r="U216" s="1"/>
      <c r="V216" s="1"/>
      <c r="W216" s="1"/>
      <c r="X216" s="1"/>
    </row>
    <row r="217" ht="12.75" customHeight="1" spans="1:24">
      <c r="A217" s="1"/>
      <c r="B217" s="1"/>
      <c r="C217" s="1"/>
      <c r="D217" s="1"/>
      <c r="E217" s="1"/>
      <c r="F217" s="1"/>
      <c r="G217" s="1"/>
      <c r="H217" s="57"/>
      <c r="I217" s="1"/>
      <c r="J217" s="1"/>
      <c r="K217" s="1"/>
      <c r="L217" s="1"/>
      <c r="M217" s="1"/>
      <c r="N217" s="1"/>
      <c r="O217" s="1"/>
      <c r="P217" s="1"/>
      <c r="Q217" s="1"/>
      <c r="R217" s="1"/>
      <c r="S217" s="1"/>
      <c r="T217" s="1"/>
      <c r="U217" s="1"/>
      <c r="V217" s="1"/>
      <c r="W217" s="1"/>
      <c r="X217" s="1"/>
    </row>
    <row r="218" ht="12.75" customHeight="1" spans="1:24">
      <c r="A218" s="1"/>
      <c r="B218" s="1"/>
      <c r="C218" s="1"/>
      <c r="D218" s="1"/>
      <c r="E218" s="1"/>
      <c r="F218" s="1"/>
      <c r="G218" s="1"/>
      <c r="H218" s="57"/>
      <c r="I218" s="1"/>
      <c r="J218" s="1"/>
      <c r="K218" s="1"/>
      <c r="L218" s="1"/>
      <c r="M218" s="1"/>
      <c r="N218" s="1"/>
      <c r="O218" s="1"/>
      <c r="P218" s="1"/>
      <c r="Q218" s="1"/>
      <c r="R218" s="1"/>
      <c r="S218" s="1"/>
      <c r="T218" s="1"/>
      <c r="U218" s="1"/>
      <c r="V218" s="1"/>
      <c r="W218" s="1"/>
      <c r="X218" s="1"/>
    </row>
    <row r="219" ht="12.75" customHeight="1" spans="1:24">
      <c r="A219" s="1"/>
      <c r="B219" s="1"/>
      <c r="C219" s="1"/>
      <c r="D219" s="1"/>
      <c r="E219" s="1"/>
      <c r="F219" s="1"/>
      <c r="G219" s="1"/>
      <c r="H219" s="57"/>
      <c r="I219" s="1"/>
      <c r="J219" s="1"/>
      <c r="K219" s="1"/>
      <c r="L219" s="1"/>
      <c r="M219" s="1"/>
      <c r="N219" s="1"/>
      <c r="O219" s="1"/>
      <c r="P219" s="1"/>
      <c r="Q219" s="1"/>
      <c r="R219" s="1"/>
      <c r="S219" s="1"/>
      <c r="T219" s="1"/>
      <c r="U219" s="1"/>
      <c r="V219" s="1"/>
      <c r="W219" s="1"/>
      <c r="X219" s="1"/>
    </row>
    <row r="220" ht="12.75" customHeight="1" spans="1:24">
      <c r="A220" s="1"/>
      <c r="B220" s="1"/>
      <c r="C220" s="1"/>
      <c r="D220" s="1"/>
      <c r="E220" s="1"/>
      <c r="F220" s="1"/>
      <c r="G220" s="1"/>
      <c r="H220" s="57"/>
      <c r="I220" s="1"/>
      <c r="J220" s="1"/>
      <c r="K220" s="1"/>
      <c r="L220" s="1"/>
      <c r="M220" s="1"/>
      <c r="N220" s="1"/>
      <c r="O220" s="1"/>
      <c r="P220" s="1"/>
      <c r="Q220" s="1"/>
      <c r="R220" s="1"/>
      <c r="S220" s="1"/>
      <c r="T220" s="1"/>
      <c r="U220" s="1"/>
      <c r="V220" s="1"/>
      <c r="W220" s="1"/>
      <c r="X220" s="1"/>
    </row>
    <row r="221" ht="12.75" customHeight="1" spans="1:24">
      <c r="A221" s="1"/>
      <c r="B221" s="1"/>
      <c r="C221" s="1"/>
      <c r="D221" s="1"/>
      <c r="E221" s="1"/>
      <c r="F221" s="1"/>
      <c r="G221" s="1"/>
      <c r="H221" s="57"/>
      <c r="I221" s="1"/>
      <c r="J221" s="1"/>
      <c r="K221" s="1"/>
      <c r="L221" s="1"/>
      <c r="M221" s="1"/>
      <c r="N221" s="1"/>
      <c r="O221" s="1"/>
      <c r="P221" s="1"/>
      <c r="Q221" s="1"/>
      <c r="R221" s="1"/>
      <c r="S221" s="1"/>
      <c r="T221" s="1"/>
      <c r="U221" s="1"/>
      <c r="V221" s="1"/>
      <c r="W221" s="1"/>
      <c r="X221" s="1"/>
    </row>
    <row r="222" ht="12.75" customHeight="1" spans="1:24">
      <c r="A222" s="1"/>
      <c r="B222" s="1"/>
      <c r="C222" s="1"/>
      <c r="D222" s="1"/>
      <c r="E222" s="1"/>
      <c r="F222" s="1"/>
      <c r="G222" s="1"/>
      <c r="H222" s="57"/>
      <c r="I222" s="1"/>
      <c r="J222" s="1"/>
      <c r="K222" s="1"/>
      <c r="L222" s="1"/>
      <c r="M222" s="1"/>
      <c r="N222" s="1"/>
      <c r="O222" s="1"/>
      <c r="P222" s="1"/>
      <c r="Q222" s="1"/>
      <c r="R222" s="1"/>
      <c r="S222" s="1"/>
      <c r="T222" s="1"/>
      <c r="U222" s="1"/>
      <c r="V222" s="1"/>
      <c r="W222" s="1"/>
      <c r="X222" s="1"/>
    </row>
    <row r="223" ht="12.75" customHeight="1" spans="1:24">
      <c r="A223" s="1"/>
      <c r="B223" s="1"/>
      <c r="C223" s="1"/>
      <c r="D223" s="1"/>
      <c r="E223" s="1"/>
      <c r="F223" s="1"/>
      <c r="G223" s="1"/>
      <c r="H223" s="57"/>
      <c r="I223" s="1"/>
      <c r="J223" s="1"/>
      <c r="K223" s="1"/>
      <c r="L223" s="1"/>
      <c r="M223" s="1"/>
      <c r="N223" s="1"/>
      <c r="O223" s="1"/>
      <c r="P223" s="1"/>
      <c r="Q223" s="1"/>
      <c r="R223" s="1"/>
      <c r="S223" s="1"/>
      <c r="T223" s="1"/>
      <c r="U223" s="1"/>
      <c r="V223" s="1"/>
      <c r="W223" s="1"/>
      <c r="X223" s="1"/>
    </row>
    <row r="224" ht="12.75" customHeight="1" spans="1:24">
      <c r="A224" s="1"/>
      <c r="B224" s="1"/>
      <c r="C224" s="1"/>
      <c r="D224" s="1"/>
      <c r="E224" s="1"/>
      <c r="F224" s="1"/>
      <c r="G224" s="1"/>
      <c r="H224" s="57"/>
      <c r="I224" s="1"/>
      <c r="J224" s="1"/>
      <c r="K224" s="1"/>
      <c r="L224" s="1"/>
      <c r="M224" s="1"/>
      <c r="N224" s="1"/>
      <c r="O224" s="1"/>
      <c r="P224" s="1"/>
      <c r="Q224" s="1"/>
      <c r="R224" s="1"/>
      <c r="S224" s="1"/>
      <c r="T224" s="1"/>
      <c r="U224" s="1"/>
      <c r="V224" s="1"/>
      <c r="W224" s="1"/>
      <c r="X224" s="1"/>
    </row>
    <row r="225" ht="12.75" customHeight="1" spans="1:24">
      <c r="A225" s="1"/>
      <c r="B225" s="1"/>
      <c r="C225" s="1"/>
      <c r="D225" s="1"/>
      <c r="E225" s="1"/>
      <c r="F225" s="1"/>
      <c r="G225" s="1"/>
      <c r="H225" s="57"/>
      <c r="I225" s="1"/>
      <c r="J225" s="1"/>
      <c r="K225" s="1"/>
      <c r="L225" s="1"/>
      <c r="M225" s="1"/>
      <c r="N225" s="1"/>
      <c r="O225" s="1"/>
      <c r="P225" s="1"/>
      <c r="Q225" s="1"/>
      <c r="R225" s="1"/>
      <c r="S225" s="1"/>
      <c r="T225" s="1"/>
      <c r="U225" s="1"/>
      <c r="V225" s="1"/>
      <c r="W225" s="1"/>
      <c r="X225" s="1"/>
    </row>
    <row r="226" ht="12.75" customHeight="1" spans="1:24">
      <c r="A226" s="1"/>
      <c r="B226" s="1"/>
      <c r="C226" s="1"/>
      <c r="D226" s="1"/>
      <c r="E226" s="1"/>
      <c r="F226" s="1"/>
      <c r="G226" s="1"/>
      <c r="H226" s="57"/>
      <c r="I226" s="1"/>
      <c r="J226" s="1"/>
      <c r="K226" s="1"/>
      <c r="L226" s="1"/>
      <c r="M226" s="1"/>
      <c r="N226" s="1"/>
      <c r="O226" s="1"/>
      <c r="P226" s="1"/>
      <c r="Q226" s="1"/>
      <c r="R226" s="1"/>
      <c r="S226" s="1"/>
      <c r="T226" s="1"/>
      <c r="U226" s="1"/>
      <c r="V226" s="1"/>
      <c r="W226" s="1"/>
      <c r="X226" s="1"/>
    </row>
    <row r="227" ht="12.75" customHeight="1" spans="1:24">
      <c r="A227" s="1"/>
      <c r="B227" s="1"/>
      <c r="C227" s="1"/>
      <c r="D227" s="1"/>
      <c r="E227" s="1"/>
      <c r="F227" s="1"/>
      <c r="G227" s="1"/>
      <c r="H227" s="57"/>
      <c r="I227" s="1"/>
      <c r="J227" s="1"/>
      <c r="K227" s="1"/>
      <c r="L227" s="1"/>
      <c r="M227" s="1"/>
      <c r="N227" s="1"/>
      <c r="O227" s="1"/>
      <c r="P227" s="1"/>
      <c r="Q227" s="1"/>
      <c r="R227" s="1"/>
      <c r="S227" s="1"/>
      <c r="T227" s="1"/>
      <c r="U227" s="1"/>
      <c r="V227" s="1"/>
      <c r="W227" s="1"/>
      <c r="X227" s="1"/>
    </row>
    <row r="228" ht="12.75" customHeight="1" spans="1:24">
      <c r="A228" s="1"/>
      <c r="B228" s="1"/>
      <c r="C228" s="1"/>
      <c r="D228" s="1"/>
      <c r="E228" s="1"/>
      <c r="F228" s="1"/>
      <c r="G228" s="1"/>
      <c r="H228" s="57"/>
      <c r="I228" s="1"/>
      <c r="J228" s="1"/>
      <c r="K228" s="1"/>
      <c r="L228" s="1"/>
      <c r="M228" s="1"/>
      <c r="N228" s="1"/>
      <c r="O228" s="1"/>
      <c r="P228" s="1"/>
      <c r="Q228" s="1"/>
      <c r="R228" s="1"/>
      <c r="S228" s="1"/>
      <c r="T228" s="1"/>
      <c r="U228" s="1"/>
      <c r="V228" s="1"/>
      <c r="W228" s="1"/>
      <c r="X228" s="1"/>
    </row>
    <row r="229" ht="12.75" customHeight="1" spans="1:24">
      <c r="A229" s="1"/>
      <c r="B229" s="1"/>
      <c r="C229" s="1"/>
      <c r="D229" s="1"/>
      <c r="E229" s="1"/>
      <c r="F229" s="1"/>
      <c r="G229" s="1"/>
      <c r="H229" s="57"/>
      <c r="I229" s="1"/>
      <c r="J229" s="1"/>
      <c r="K229" s="1"/>
      <c r="L229" s="1"/>
      <c r="M229" s="1"/>
      <c r="N229" s="1"/>
      <c r="O229" s="1"/>
      <c r="P229" s="1"/>
      <c r="Q229" s="1"/>
      <c r="R229" s="1"/>
      <c r="S229" s="1"/>
      <c r="T229" s="1"/>
      <c r="U229" s="1"/>
      <c r="V229" s="1"/>
      <c r="W229" s="1"/>
      <c r="X229" s="1"/>
    </row>
    <row r="230" ht="12.75" customHeight="1" spans="1:24">
      <c r="A230" s="1"/>
      <c r="B230" s="1"/>
      <c r="C230" s="1"/>
      <c r="D230" s="1"/>
      <c r="E230" s="1"/>
      <c r="F230" s="1"/>
      <c r="G230" s="1"/>
      <c r="H230" s="57"/>
      <c r="I230" s="1"/>
      <c r="J230" s="1"/>
      <c r="K230" s="1"/>
      <c r="L230" s="1"/>
      <c r="M230" s="1"/>
      <c r="N230" s="1"/>
      <c r="O230" s="1"/>
      <c r="P230" s="1"/>
      <c r="Q230" s="1"/>
      <c r="R230" s="1"/>
      <c r="S230" s="1"/>
      <c r="T230" s="1"/>
      <c r="U230" s="1"/>
      <c r="V230" s="1"/>
      <c r="W230" s="1"/>
      <c r="X230" s="1"/>
    </row>
    <row r="231" ht="12.75" customHeight="1" spans="1:24">
      <c r="A231" s="1"/>
      <c r="B231" s="1"/>
      <c r="C231" s="1"/>
      <c r="D231" s="1"/>
      <c r="E231" s="1"/>
      <c r="F231" s="1"/>
      <c r="G231" s="1"/>
      <c r="H231" s="57"/>
      <c r="I231" s="1"/>
      <c r="J231" s="1"/>
      <c r="K231" s="1"/>
      <c r="L231" s="1"/>
      <c r="M231" s="1"/>
      <c r="N231" s="1"/>
      <c r="O231" s="1"/>
      <c r="P231" s="1"/>
      <c r="Q231" s="1"/>
      <c r="R231" s="1"/>
      <c r="S231" s="1"/>
      <c r="T231" s="1"/>
      <c r="U231" s="1"/>
      <c r="V231" s="1"/>
      <c r="W231" s="1"/>
      <c r="X231" s="1"/>
    </row>
    <row r="232" ht="12.75" customHeight="1" spans="1:24">
      <c r="A232" s="1"/>
      <c r="B232" s="1"/>
      <c r="C232" s="1"/>
      <c r="D232" s="1"/>
      <c r="E232" s="1"/>
      <c r="F232" s="1"/>
      <c r="G232" s="1"/>
      <c r="H232" s="57"/>
      <c r="I232" s="1"/>
      <c r="J232" s="1"/>
      <c r="K232" s="1"/>
      <c r="L232" s="1"/>
      <c r="M232" s="1"/>
      <c r="N232" s="1"/>
      <c r="O232" s="1"/>
      <c r="P232" s="1"/>
      <c r="Q232" s="1"/>
      <c r="R232" s="1"/>
      <c r="S232" s="1"/>
      <c r="T232" s="1"/>
      <c r="U232" s="1"/>
      <c r="V232" s="1"/>
      <c r="W232" s="1"/>
      <c r="X232" s="1"/>
    </row>
    <row r="233" ht="12.75" customHeight="1" spans="1:24">
      <c r="A233" s="1"/>
      <c r="B233" s="1"/>
      <c r="C233" s="1"/>
      <c r="D233" s="1"/>
      <c r="E233" s="1"/>
      <c r="F233" s="1"/>
      <c r="G233" s="1"/>
      <c r="H233" s="57"/>
      <c r="I233" s="1"/>
      <c r="J233" s="1"/>
      <c r="K233" s="1"/>
      <c r="L233" s="1"/>
      <c r="M233" s="1"/>
      <c r="N233" s="1"/>
      <c r="O233" s="1"/>
      <c r="P233" s="1"/>
      <c r="Q233" s="1"/>
      <c r="R233" s="1"/>
      <c r="S233" s="1"/>
      <c r="T233" s="1"/>
      <c r="U233" s="1"/>
      <c r="V233" s="1"/>
      <c r="W233" s="1"/>
      <c r="X233" s="1"/>
    </row>
    <row r="234" ht="12.75" customHeight="1" spans="1:24">
      <c r="A234" s="1"/>
      <c r="B234" s="1"/>
      <c r="C234" s="1"/>
      <c r="D234" s="1"/>
      <c r="E234" s="1"/>
      <c r="F234" s="1"/>
      <c r="G234" s="1"/>
      <c r="H234" s="57"/>
      <c r="I234" s="1"/>
      <c r="J234" s="1"/>
      <c r="K234" s="1"/>
      <c r="L234" s="1"/>
      <c r="M234" s="1"/>
      <c r="N234" s="1"/>
      <c r="O234" s="1"/>
      <c r="P234" s="1"/>
      <c r="Q234" s="1"/>
      <c r="R234" s="1"/>
      <c r="S234" s="1"/>
      <c r="T234" s="1"/>
      <c r="U234" s="1"/>
      <c r="V234" s="1"/>
      <c r="W234" s="1"/>
      <c r="X234" s="1"/>
    </row>
    <row r="235" ht="12.75" customHeight="1" spans="1:24">
      <c r="A235" s="1"/>
      <c r="B235" s="1"/>
      <c r="C235" s="1"/>
      <c r="D235" s="1"/>
      <c r="E235" s="1"/>
      <c r="F235" s="1"/>
      <c r="G235" s="1"/>
      <c r="H235" s="57"/>
      <c r="I235" s="1"/>
      <c r="J235" s="1"/>
      <c r="K235" s="1"/>
      <c r="L235" s="1"/>
      <c r="M235" s="1"/>
      <c r="N235" s="1"/>
      <c r="O235" s="1"/>
      <c r="P235" s="1"/>
      <c r="Q235" s="1"/>
      <c r="R235" s="1"/>
      <c r="S235" s="1"/>
      <c r="T235" s="1"/>
      <c r="U235" s="1"/>
      <c r="V235" s="1"/>
      <c r="W235" s="1"/>
      <c r="X235" s="1"/>
    </row>
    <row r="236" ht="12.75" customHeight="1" spans="1:24">
      <c r="A236" s="1"/>
      <c r="B236" s="1"/>
      <c r="C236" s="1"/>
      <c r="D236" s="1"/>
      <c r="E236" s="1"/>
      <c r="F236" s="1"/>
      <c r="G236" s="1"/>
      <c r="H236" s="57"/>
      <c r="I236" s="1"/>
      <c r="J236" s="1"/>
      <c r="K236" s="1"/>
      <c r="L236" s="1"/>
      <c r="M236" s="1"/>
      <c r="N236" s="1"/>
      <c r="O236" s="1"/>
      <c r="P236" s="1"/>
      <c r="Q236" s="1"/>
      <c r="R236" s="1"/>
      <c r="S236" s="1"/>
      <c r="T236" s="1"/>
      <c r="U236" s="1"/>
      <c r="V236" s="1"/>
      <c r="W236" s="1"/>
      <c r="X236" s="1"/>
    </row>
    <row r="237" ht="12.75" customHeight="1" spans="1:24">
      <c r="A237" s="1"/>
      <c r="B237" s="1"/>
      <c r="C237" s="1"/>
      <c r="D237" s="1"/>
      <c r="E237" s="1"/>
      <c r="F237" s="1"/>
      <c r="G237" s="1"/>
      <c r="H237" s="57"/>
      <c r="I237" s="1"/>
      <c r="J237" s="1"/>
      <c r="K237" s="1"/>
      <c r="L237" s="1"/>
      <c r="M237" s="1"/>
      <c r="N237" s="1"/>
      <c r="O237" s="1"/>
      <c r="P237" s="1"/>
      <c r="Q237" s="1"/>
      <c r="R237" s="1"/>
      <c r="S237" s="1"/>
      <c r="T237" s="1"/>
      <c r="U237" s="1"/>
      <c r="V237" s="1"/>
      <c r="W237" s="1"/>
      <c r="X237" s="1"/>
    </row>
    <row r="238" ht="12.75" customHeight="1" spans="1:24">
      <c r="A238" s="1"/>
      <c r="B238" s="1"/>
      <c r="C238" s="1"/>
      <c r="D238" s="1"/>
      <c r="E238" s="1"/>
      <c r="F238" s="1"/>
      <c r="G238" s="1"/>
      <c r="H238" s="57"/>
      <c r="I238" s="1"/>
      <c r="J238" s="1"/>
      <c r="K238" s="1"/>
      <c r="L238" s="1"/>
      <c r="M238" s="1"/>
      <c r="N238" s="1"/>
      <c r="O238" s="1"/>
      <c r="P238" s="1"/>
      <c r="Q238" s="1"/>
      <c r="R238" s="1"/>
      <c r="S238" s="1"/>
      <c r="T238" s="1"/>
      <c r="U238" s="1"/>
      <c r="V238" s="1"/>
      <c r="W238" s="1"/>
      <c r="X238" s="1"/>
    </row>
    <row r="239" ht="12.75" customHeight="1" spans="1:24">
      <c r="A239" s="1"/>
      <c r="B239" s="1"/>
      <c r="C239" s="1"/>
      <c r="D239" s="1"/>
      <c r="E239" s="1"/>
      <c r="F239" s="1"/>
      <c r="G239" s="1"/>
      <c r="H239" s="57"/>
      <c r="I239" s="1"/>
      <c r="J239" s="1"/>
      <c r="K239" s="1"/>
      <c r="L239" s="1"/>
      <c r="M239" s="1"/>
      <c r="N239" s="1"/>
      <c r="O239" s="1"/>
      <c r="P239" s="1"/>
      <c r="Q239" s="1"/>
      <c r="R239" s="1"/>
      <c r="S239" s="1"/>
      <c r="T239" s="1"/>
      <c r="U239" s="1"/>
      <c r="V239" s="1"/>
      <c r="W239" s="1"/>
      <c r="X239" s="1"/>
    </row>
    <row r="240" ht="12.75" customHeight="1" spans="1:24">
      <c r="A240" s="1"/>
      <c r="B240" s="1"/>
      <c r="C240" s="1"/>
      <c r="D240" s="1"/>
      <c r="E240" s="1"/>
      <c r="F240" s="1"/>
      <c r="G240" s="1"/>
      <c r="H240" s="57"/>
      <c r="I240" s="1"/>
      <c r="J240" s="1"/>
      <c r="K240" s="1"/>
      <c r="L240" s="1"/>
      <c r="M240" s="1"/>
      <c r="N240" s="1"/>
      <c r="O240" s="1"/>
      <c r="P240" s="1"/>
      <c r="Q240" s="1"/>
      <c r="R240" s="1"/>
      <c r="S240" s="1"/>
      <c r="T240" s="1"/>
      <c r="U240" s="1"/>
      <c r="V240" s="1"/>
      <c r="W240" s="1"/>
      <c r="X240" s="1"/>
    </row>
    <row r="241" ht="12.75" customHeight="1" spans="1:24">
      <c r="A241" s="1"/>
      <c r="B241" s="1"/>
      <c r="C241" s="1"/>
      <c r="D241" s="1"/>
      <c r="E241" s="1"/>
      <c r="F241" s="1"/>
      <c r="G241" s="1"/>
      <c r="H241" s="57"/>
      <c r="I241" s="1"/>
      <c r="J241" s="1"/>
      <c r="K241" s="1"/>
      <c r="L241" s="1"/>
      <c r="M241" s="1"/>
      <c r="N241" s="1"/>
      <c r="O241" s="1"/>
      <c r="P241" s="1"/>
      <c r="Q241" s="1"/>
      <c r="R241" s="1"/>
      <c r="S241" s="1"/>
      <c r="T241" s="1"/>
      <c r="U241" s="1"/>
      <c r="V241" s="1"/>
      <c r="W241" s="1"/>
      <c r="X241" s="1"/>
    </row>
    <row r="242" ht="12.75" customHeight="1" spans="1:24">
      <c r="A242" s="1"/>
      <c r="B242" s="1"/>
      <c r="C242" s="1"/>
      <c r="D242" s="1"/>
      <c r="E242" s="1"/>
      <c r="F242" s="1"/>
      <c r="G242" s="1"/>
      <c r="H242" s="57"/>
      <c r="I242" s="1"/>
      <c r="J242" s="1"/>
      <c r="K242" s="1"/>
      <c r="L242" s="1"/>
      <c r="M242" s="1"/>
      <c r="N242" s="1"/>
      <c r="O242" s="1"/>
      <c r="P242" s="1"/>
      <c r="Q242" s="1"/>
      <c r="R242" s="1"/>
      <c r="S242" s="1"/>
      <c r="T242" s="1"/>
      <c r="U242" s="1"/>
      <c r="V242" s="1"/>
      <c r="W242" s="1"/>
      <c r="X242" s="1"/>
    </row>
    <row r="243" ht="12.75" customHeight="1" spans="1:24">
      <c r="A243" s="1"/>
      <c r="B243" s="1"/>
      <c r="C243" s="1"/>
      <c r="D243" s="1"/>
      <c r="E243" s="1"/>
      <c r="F243" s="1"/>
      <c r="G243" s="1"/>
      <c r="H243" s="57"/>
      <c r="I243" s="1"/>
      <c r="J243" s="1"/>
      <c r="K243" s="1"/>
      <c r="L243" s="1"/>
      <c r="M243" s="1"/>
      <c r="N243" s="1"/>
      <c r="O243" s="1"/>
      <c r="P243" s="1"/>
      <c r="Q243" s="1"/>
      <c r="R243" s="1"/>
      <c r="S243" s="1"/>
      <c r="T243" s="1"/>
      <c r="U243" s="1"/>
      <c r="V243" s="1"/>
      <c r="W243" s="1"/>
      <c r="X243" s="1"/>
    </row>
    <row r="244" ht="12.75" customHeight="1" spans="1:24">
      <c r="A244" s="1"/>
      <c r="B244" s="1"/>
      <c r="C244" s="1"/>
      <c r="D244" s="1"/>
      <c r="E244" s="1"/>
      <c r="F244" s="1"/>
      <c r="G244" s="1"/>
      <c r="H244" s="57"/>
      <c r="I244" s="1"/>
      <c r="J244" s="1"/>
      <c r="K244" s="1"/>
      <c r="L244" s="1"/>
      <c r="M244" s="1"/>
      <c r="N244" s="1"/>
      <c r="O244" s="1"/>
      <c r="P244" s="1"/>
      <c r="Q244" s="1"/>
      <c r="R244" s="1"/>
      <c r="S244" s="1"/>
      <c r="T244" s="1"/>
      <c r="U244" s="1"/>
      <c r="V244" s="1"/>
      <c r="W244" s="1"/>
      <c r="X244" s="1"/>
    </row>
    <row r="245" ht="12.75" customHeight="1" spans="1:24">
      <c r="A245" s="1"/>
      <c r="B245" s="1"/>
      <c r="C245" s="1"/>
      <c r="D245" s="1"/>
      <c r="E245" s="1"/>
      <c r="F245" s="1"/>
      <c r="G245" s="1"/>
      <c r="H245" s="57"/>
      <c r="I245" s="1"/>
      <c r="J245" s="1"/>
      <c r="K245" s="1"/>
      <c r="L245" s="1"/>
      <c r="M245" s="1"/>
      <c r="N245" s="1"/>
      <c r="O245" s="1"/>
      <c r="P245" s="1"/>
      <c r="Q245" s="1"/>
      <c r="R245" s="1"/>
      <c r="S245" s="1"/>
      <c r="T245" s="1"/>
      <c r="U245" s="1"/>
      <c r="V245" s="1"/>
      <c r="W245" s="1"/>
      <c r="X245" s="1"/>
    </row>
    <row r="246" ht="12.75" customHeight="1" spans="1:24">
      <c r="A246" s="1"/>
      <c r="B246" s="1"/>
      <c r="C246" s="1"/>
      <c r="D246" s="1"/>
      <c r="E246" s="1"/>
      <c r="F246" s="1"/>
      <c r="G246" s="1"/>
      <c r="H246" s="57"/>
      <c r="I246" s="1"/>
      <c r="J246" s="1"/>
      <c r="K246" s="1"/>
      <c r="L246" s="1"/>
      <c r="M246" s="1"/>
      <c r="N246" s="1"/>
      <c r="O246" s="1"/>
      <c r="P246" s="1"/>
      <c r="Q246" s="1"/>
      <c r="R246" s="1"/>
      <c r="S246" s="1"/>
      <c r="T246" s="1"/>
      <c r="U246" s="1"/>
      <c r="V246" s="1"/>
      <c r="W246" s="1"/>
      <c r="X246" s="1"/>
    </row>
    <row r="247" ht="12.75" customHeight="1" spans="1:24">
      <c r="A247" s="1"/>
      <c r="B247" s="1"/>
      <c r="C247" s="1"/>
      <c r="D247" s="1"/>
      <c r="E247" s="1"/>
      <c r="F247" s="1"/>
      <c r="G247" s="1"/>
      <c r="H247" s="57"/>
      <c r="I247" s="1"/>
      <c r="J247" s="1"/>
      <c r="K247" s="1"/>
      <c r="L247" s="1"/>
      <c r="M247" s="1"/>
      <c r="N247" s="1"/>
      <c r="O247" s="1"/>
      <c r="P247" s="1"/>
      <c r="Q247" s="1"/>
      <c r="R247" s="1"/>
      <c r="S247" s="1"/>
      <c r="T247" s="1"/>
      <c r="U247" s="1"/>
      <c r="V247" s="1"/>
      <c r="W247" s="1"/>
      <c r="X247" s="1"/>
    </row>
    <row r="248" ht="12.75" customHeight="1" spans="1:24">
      <c r="A248" s="1"/>
      <c r="B248" s="1"/>
      <c r="C248" s="1"/>
      <c r="D248" s="1"/>
      <c r="E248" s="1"/>
      <c r="F248" s="1"/>
      <c r="G248" s="1"/>
      <c r="H248" s="57"/>
      <c r="I248" s="1"/>
      <c r="J248" s="1"/>
      <c r="K248" s="1"/>
      <c r="L248" s="1"/>
      <c r="M248" s="1"/>
      <c r="N248" s="1"/>
      <c r="O248" s="1"/>
      <c r="P248" s="1"/>
      <c r="Q248" s="1"/>
      <c r="R248" s="1"/>
      <c r="S248" s="1"/>
      <c r="T248" s="1"/>
      <c r="U248" s="1"/>
      <c r="V248" s="1"/>
      <c r="W248" s="1"/>
      <c r="X248" s="1"/>
    </row>
    <row r="249" ht="12.75" customHeight="1" spans="1:24">
      <c r="A249" s="1"/>
      <c r="B249" s="1"/>
      <c r="C249" s="1"/>
      <c r="D249" s="1"/>
      <c r="E249" s="1"/>
      <c r="F249" s="1"/>
      <c r="G249" s="1"/>
      <c r="H249" s="57"/>
      <c r="I249" s="1"/>
      <c r="J249" s="1"/>
      <c r="K249" s="1"/>
      <c r="L249" s="1"/>
      <c r="M249" s="1"/>
      <c r="N249" s="1"/>
      <c r="O249" s="1"/>
      <c r="P249" s="1"/>
      <c r="Q249" s="1"/>
      <c r="R249" s="1"/>
      <c r="S249" s="1"/>
      <c r="T249" s="1"/>
      <c r="U249" s="1"/>
      <c r="V249" s="1"/>
      <c r="W249" s="1"/>
      <c r="X249" s="1"/>
    </row>
    <row r="250" ht="12.75" customHeight="1" spans="1:24">
      <c r="A250" s="1"/>
      <c r="B250" s="1"/>
      <c r="C250" s="1"/>
      <c r="D250" s="1"/>
      <c r="E250" s="1"/>
      <c r="F250" s="1"/>
      <c r="G250" s="1"/>
      <c r="H250" s="57"/>
      <c r="I250" s="1"/>
      <c r="J250" s="1"/>
      <c r="K250" s="1"/>
      <c r="L250" s="1"/>
      <c r="M250" s="1"/>
      <c r="N250" s="1"/>
      <c r="O250" s="1"/>
      <c r="P250" s="1"/>
      <c r="Q250" s="1"/>
      <c r="R250" s="1"/>
      <c r="S250" s="1"/>
      <c r="T250" s="1"/>
      <c r="U250" s="1"/>
      <c r="V250" s="1"/>
      <c r="W250" s="1"/>
      <c r="X250" s="1"/>
    </row>
    <row r="251" ht="12.75" customHeight="1" spans="1:24">
      <c r="A251" s="1"/>
      <c r="B251" s="1"/>
      <c r="C251" s="1"/>
      <c r="D251" s="1"/>
      <c r="E251" s="1"/>
      <c r="F251" s="1"/>
      <c r="G251" s="1"/>
      <c r="H251" s="57"/>
      <c r="I251" s="1"/>
      <c r="J251" s="1"/>
      <c r="K251" s="1"/>
      <c r="L251" s="1"/>
      <c r="M251" s="1"/>
      <c r="N251" s="1"/>
      <c r="O251" s="1"/>
      <c r="P251" s="1"/>
      <c r="Q251" s="1"/>
      <c r="R251" s="1"/>
      <c r="S251" s="1"/>
      <c r="T251" s="1"/>
      <c r="U251" s="1"/>
      <c r="V251" s="1"/>
      <c r="W251" s="1"/>
      <c r="X251" s="1"/>
    </row>
    <row r="252" ht="12.75" customHeight="1" spans="1:24">
      <c r="A252" s="1"/>
      <c r="B252" s="1"/>
      <c r="C252" s="1"/>
      <c r="D252" s="1"/>
      <c r="E252" s="1"/>
      <c r="F252" s="1"/>
      <c r="G252" s="1"/>
      <c r="H252" s="57"/>
      <c r="I252" s="1"/>
      <c r="J252" s="1"/>
      <c r="K252" s="1"/>
      <c r="L252" s="1"/>
      <c r="M252" s="1"/>
      <c r="N252" s="1"/>
      <c r="O252" s="1"/>
      <c r="P252" s="1"/>
      <c r="Q252" s="1"/>
      <c r="R252" s="1"/>
      <c r="S252" s="1"/>
      <c r="T252" s="1"/>
      <c r="U252" s="1"/>
      <c r="V252" s="1"/>
      <c r="W252" s="1"/>
      <c r="X252" s="1"/>
    </row>
    <row r="253" ht="12.75" customHeight="1" spans="1:24">
      <c r="A253" s="1"/>
      <c r="B253" s="1"/>
      <c r="C253" s="1"/>
      <c r="D253" s="1"/>
      <c r="E253" s="1"/>
      <c r="F253" s="1"/>
      <c r="G253" s="1"/>
      <c r="H253" s="57"/>
      <c r="I253" s="1"/>
      <c r="J253" s="1"/>
      <c r="K253" s="1"/>
      <c r="L253" s="1"/>
      <c r="M253" s="1"/>
      <c r="N253" s="1"/>
      <c r="O253" s="1"/>
      <c r="P253" s="1"/>
      <c r="Q253" s="1"/>
      <c r="R253" s="1"/>
      <c r="S253" s="1"/>
      <c r="T253" s="1"/>
      <c r="U253" s="1"/>
      <c r="V253" s="1"/>
      <c r="W253" s="1"/>
      <c r="X253" s="1"/>
    </row>
    <row r="254" ht="12.75" customHeight="1" spans="1:24">
      <c r="A254" s="1"/>
      <c r="B254" s="1"/>
      <c r="C254" s="1"/>
      <c r="D254" s="1"/>
      <c r="E254" s="1"/>
      <c r="F254" s="1"/>
      <c r="G254" s="1"/>
      <c r="H254" s="57"/>
      <c r="I254" s="1"/>
      <c r="J254" s="1"/>
      <c r="K254" s="1"/>
      <c r="L254" s="1"/>
      <c r="M254" s="1"/>
      <c r="N254" s="1"/>
      <c r="O254" s="1"/>
      <c r="P254" s="1"/>
      <c r="Q254" s="1"/>
      <c r="R254" s="1"/>
      <c r="S254" s="1"/>
      <c r="T254" s="1"/>
      <c r="U254" s="1"/>
      <c r="V254" s="1"/>
      <c r="W254" s="1"/>
      <c r="X254" s="1"/>
    </row>
    <row r="255" ht="12.75" customHeight="1" spans="1:24">
      <c r="A255" s="1"/>
      <c r="B255" s="1"/>
      <c r="C255" s="1"/>
      <c r="D255" s="1"/>
      <c r="E255" s="1"/>
      <c r="F255" s="1"/>
      <c r="G255" s="1"/>
      <c r="H255" s="57"/>
      <c r="I255" s="1"/>
      <c r="J255" s="1"/>
      <c r="K255" s="1"/>
      <c r="L255" s="1"/>
      <c r="M255" s="1"/>
      <c r="N255" s="1"/>
      <c r="O255" s="1"/>
      <c r="P255" s="1"/>
      <c r="Q255" s="1"/>
      <c r="R255" s="1"/>
      <c r="S255" s="1"/>
      <c r="T255" s="1"/>
      <c r="U255" s="1"/>
      <c r="V255" s="1"/>
      <c r="W255" s="1"/>
      <c r="X255" s="1"/>
    </row>
    <row r="256" ht="12.75" customHeight="1" spans="1:24">
      <c r="A256" s="1"/>
      <c r="B256" s="1"/>
      <c r="C256" s="1"/>
      <c r="D256" s="1"/>
      <c r="E256" s="1"/>
      <c r="F256" s="1"/>
      <c r="G256" s="1"/>
      <c r="H256" s="57"/>
      <c r="I256" s="1"/>
      <c r="J256" s="1"/>
      <c r="K256" s="1"/>
      <c r="L256" s="1"/>
      <c r="M256" s="1"/>
      <c r="N256" s="1"/>
      <c r="O256" s="1"/>
      <c r="P256" s="1"/>
      <c r="Q256" s="1"/>
      <c r="R256" s="1"/>
      <c r="S256" s="1"/>
      <c r="T256" s="1"/>
      <c r="U256" s="1"/>
      <c r="V256" s="1"/>
      <c r="W256" s="1"/>
      <c r="X256" s="1"/>
    </row>
    <row r="257" ht="15.75" customHeight="1" spans="7:8">
      <c r="G257" s="99"/>
      <c r="H257" s="164"/>
    </row>
    <row r="258" ht="15.75" customHeight="1" spans="7:8">
      <c r="G258" s="99"/>
      <c r="H258" s="164"/>
    </row>
    <row r="259" ht="15.75" customHeight="1" spans="7:8">
      <c r="G259" s="99"/>
      <c r="H259" s="164"/>
    </row>
    <row r="260" ht="15.75" customHeight="1" spans="7:8">
      <c r="G260" s="99"/>
      <c r="H260" s="164"/>
    </row>
    <row r="261" ht="15.75" customHeight="1" spans="7:8">
      <c r="G261" s="99"/>
      <c r="H261" s="164"/>
    </row>
    <row r="262" ht="15.75" customHeight="1" spans="7:8">
      <c r="G262" s="99"/>
      <c r="H262" s="164"/>
    </row>
    <row r="263" ht="15.75" customHeight="1" spans="7:8">
      <c r="G263" s="99"/>
      <c r="H263" s="164"/>
    </row>
    <row r="264" ht="15.75" customHeight="1" spans="7:8">
      <c r="G264" s="99"/>
      <c r="H264" s="164"/>
    </row>
    <row r="265" ht="15.75" customHeight="1" spans="7:8">
      <c r="G265" s="99"/>
      <c r="H265" s="164"/>
    </row>
    <row r="266" ht="15.75" customHeight="1" spans="7:8">
      <c r="G266" s="99"/>
      <c r="H266" s="164"/>
    </row>
    <row r="267" ht="15.75" customHeight="1" spans="7:8">
      <c r="G267" s="99"/>
      <c r="H267" s="164"/>
    </row>
    <row r="268" ht="15.75" customHeight="1" spans="7:8">
      <c r="G268" s="99"/>
      <c r="H268" s="164"/>
    </row>
    <row r="269" ht="15.75" customHeight="1" spans="7:8">
      <c r="G269" s="99"/>
      <c r="H269" s="164"/>
    </row>
    <row r="270" ht="15.75" customHeight="1" spans="7:8">
      <c r="G270" s="99"/>
      <c r="H270" s="164"/>
    </row>
    <row r="271" ht="15.75" customHeight="1" spans="7:8">
      <c r="G271" s="99"/>
      <c r="H271" s="164"/>
    </row>
    <row r="272" ht="15.75" customHeight="1" spans="7:8">
      <c r="G272" s="99"/>
      <c r="H272" s="164"/>
    </row>
    <row r="273" ht="15.75" customHeight="1" spans="7:8">
      <c r="G273" s="99"/>
      <c r="H273" s="164"/>
    </row>
    <row r="274" ht="15.75" customHeight="1" spans="7:8">
      <c r="G274" s="99"/>
      <c r="H274" s="164"/>
    </row>
    <row r="275" ht="15.75" customHeight="1" spans="7:8">
      <c r="G275" s="99"/>
      <c r="H275" s="164"/>
    </row>
    <row r="276" ht="15.75" customHeight="1" spans="7:8">
      <c r="G276" s="99"/>
      <c r="H276" s="164"/>
    </row>
    <row r="277" ht="15.75" customHeight="1" spans="7:8">
      <c r="G277" s="99"/>
      <c r="H277" s="164"/>
    </row>
    <row r="278" ht="15.75" customHeight="1" spans="7:8">
      <c r="G278" s="99"/>
      <c r="H278" s="164"/>
    </row>
    <row r="279" ht="15.75" customHeight="1" spans="7:8">
      <c r="G279" s="99"/>
      <c r="H279" s="164"/>
    </row>
    <row r="280" ht="15.75" customHeight="1" spans="7:8">
      <c r="G280" s="99"/>
      <c r="H280" s="164"/>
    </row>
    <row r="281" ht="15.75" customHeight="1" spans="7:8">
      <c r="G281" s="99"/>
      <c r="H281" s="164"/>
    </row>
    <row r="282" ht="15.75" customHeight="1" spans="7:8">
      <c r="G282" s="99"/>
      <c r="H282" s="164"/>
    </row>
    <row r="283" ht="15.75" customHeight="1" spans="7:8">
      <c r="G283" s="99"/>
      <c r="H283" s="164"/>
    </row>
    <row r="284" ht="15.75" customHeight="1" spans="7:8">
      <c r="G284" s="99"/>
      <c r="H284" s="164"/>
    </row>
    <row r="285" ht="15.75" customHeight="1" spans="7:8">
      <c r="G285" s="99"/>
      <c r="H285" s="164"/>
    </row>
    <row r="286" ht="15.75" customHeight="1" spans="7:8">
      <c r="G286" s="99"/>
      <c r="H286" s="164"/>
    </row>
    <row r="287" ht="15.75" customHeight="1" spans="7:8">
      <c r="G287" s="99"/>
      <c r="H287" s="164"/>
    </row>
    <row r="288" ht="15.75" customHeight="1" spans="7:8">
      <c r="G288" s="99"/>
      <c r="H288" s="164"/>
    </row>
    <row r="289" ht="15.75" customHeight="1" spans="7:8">
      <c r="G289" s="99"/>
      <c r="H289" s="164"/>
    </row>
    <row r="290" ht="15.75" customHeight="1" spans="7:8">
      <c r="G290" s="99"/>
      <c r="H290" s="164"/>
    </row>
    <row r="291" ht="15.75" customHeight="1" spans="7:8">
      <c r="G291" s="99"/>
      <c r="H291" s="164"/>
    </row>
    <row r="292" ht="15.75" customHeight="1" spans="7:8">
      <c r="G292" s="99"/>
      <c r="H292" s="164"/>
    </row>
    <row r="293" ht="15.75" customHeight="1" spans="7:8">
      <c r="G293" s="99"/>
      <c r="H293" s="164"/>
    </row>
    <row r="294" ht="15.75" customHeight="1" spans="7:8">
      <c r="G294" s="99"/>
      <c r="H294" s="164"/>
    </row>
    <row r="295" ht="15.75" customHeight="1" spans="7:8">
      <c r="G295" s="99"/>
      <c r="H295" s="164"/>
    </row>
    <row r="296" ht="15.75" customHeight="1" spans="7:8">
      <c r="G296" s="99"/>
      <c r="H296" s="164"/>
    </row>
    <row r="297" ht="15.75" customHeight="1" spans="7:8">
      <c r="G297" s="99"/>
      <c r="H297" s="164"/>
    </row>
    <row r="298" ht="15.75" customHeight="1" spans="7:8">
      <c r="G298" s="99"/>
      <c r="H298" s="164"/>
    </row>
    <row r="299" ht="15.75" customHeight="1" spans="7:8">
      <c r="G299" s="99"/>
      <c r="H299" s="164"/>
    </row>
    <row r="300" ht="15.75" customHeight="1" spans="7:8">
      <c r="G300" s="99"/>
      <c r="H300" s="164"/>
    </row>
    <row r="301" ht="15.75" customHeight="1" spans="7:8">
      <c r="G301" s="99"/>
      <c r="H301" s="164"/>
    </row>
    <row r="302" ht="15.75" customHeight="1" spans="7:8">
      <c r="G302" s="99"/>
      <c r="H302" s="164"/>
    </row>
    <row r="303" ht="15.75" customHeight="1" spans="7:8">
      <c r="G303" s="99"/>
      <c r="H303" s="164"/>
    </row>
    <row r="304" ht="15.75" customHeight="1" spans="7:8">
      <c r="G304" s="99"/>
      <c r="H304" s="164"/>
    </row>
    <row r="305" ht="15.75" customHeight="1" spans="7:8">
      <c r="G305" s="99"/>
      <c r="H305" s="164"/>
    </row>
    <row r="306" ht="15.75" customHeight="1" spans="7:8">
      <c r="G306" s="99"/>
      <c r="H306" s="164"/>
    </row>
    <row r="307" ht="15.75" customHeight="1" spans="7:8">
      <c r="G307" s="99"/>
      <c r="H307" s="164"/>
    </row>
    <row r="308" ht="15.75" customHeight="1" spans="7:8">
      <c r="G308" s="99"/>
      <c r="H308" s="164"/>
    </row>
    <row r="309" ht="15.75" customHeight="1" spans="7:8">
      <c r="G309" s="99"/>
      <c r="H309" s="164"/>
    </row>
    <row r="310" ht="15.75" customHeight="1" spans="7:8">
      <c r="G310" s="99"/>
      <c r="H310" s="164"/>
    </row>
    <row r="311" ht="15.75" customHeight="1" spans="7:8">
      <c r="G311" s="99"/>
      <c r="H311" s="164"/>
    </row>
    <row r="312" ht="15.75" customHeight="1" spans="7:8">
      <c r="G312" s="99"/>
      <c r="H312" s="164"/>
    </row>
    <row r="313" ht="15.75" customHeight="1" spans="7:8">
      <c r="G313" s="99"/>
      <c r="H313" s="164"/>
    </row>
    <row r="314" ht="15.75" customHeight="1" spans="7:8">
      <c r="G314" s="99"/>
      <c r="H314" s="164"/>
    </row>
    <row r="315" ht="15.75" customHeight="1" spans="7:8">
      <c r="G315" s="99"/>
      <c r="H315" s="164"/>
    </row>
    <row r="316" ht="15.75" customHeight="1" spans="7:8">
      <c r="G316" s="99"/>
      <c r="H316" s="164"/>
    </row>
    <row r="317" ht="15.75" customHeight="1" spans="7:8">
      <c r="G317" s="99"/>
      <c r="H317" s="164"/>
    </row>
    <row r="318" ht="15.75" customHeight="1" spans="7:8">
      <c r="G318" s="99"/>
      <c r="H318" s="164"/>
    </row>
    <row r="319" ht="15.75" customHeight="1" spans="7:8">
      <c r="G319" s="99"/>
      <c r="H319" s="164"/>
    </row>
    <row r="320" ht="15.75" customHeight="1" spans="7:8">
      <c r="G320" s="99"/>
      <c r="H320" s="164"/>
    </row>
    <row r="321" ht="15.75" customHeight="1" spans="7:8">
      <c r="G321" s="99"/>
      <c r="H321" s="164"/>
    </row>
    <row r="322" ht="15.75" customHeight="1" spans="7:8">
      <c r="G322" s="99"/>
      <c r="H322" s="164"/>
    </row>
    <row r="323" ht="15.75" customHeight="1" spans="7:8">
      <c r="G323" s="99"/>
      <c r="H323" s="164"/>
    </row>
    <row r="324" ht="15.75" customHeight="1" spans="7:8">
      <c r="G324" s="99"/>
      <c r="H324" s="164"/>
    </row>
    <row r="325" ht="15.75" customHeight="1" spans="7:8">
      <c r="G325" s="99"/>
      <c r="H325" s="164"/>
    </row>
    <row r="326" ht="15.75" customHeight="1" spans="7:8">
      <c r="G326" s="99"/>
      <c r="H326" s="164"/>
    </row>
    <row r="327" ht="15.75" customHeight="1" spans="7:8">
      <c r="G327" s="99"/>
      <c r="H327" s="164"/>
    </row>
    <row r="328" ht="15.75" customHeight="1" spans="7:8">
      <c r="G328" s="99"/>
      <c r="H328" s="164"/>
    </row>
    <row r="329" ht="15.75" customHeight="1" spans="7:8">
      <c r="G329" s="99"/>
      <c r="H329" s="164"/>
    </row>
    <row r="330" ht="15.75" customHeight="1" spans="7:8">
      <c r="G330" s="99"/>
      <c r="H330" s="164"/>
    </row>
    <row r="331" ht="15.75" customHeight="1" spans="7:8">
      <c r="G331" s="99"/>
      <c r="H331" s="164"/>
    </row>
    <row r="332" ht="15.75" customHeight="1" spans="7:8">
      <c r="G332" s="99"/>
      <c r="H332" s="164"/>
    </row>
    <row r="333" ht="15.75" customHeight="1" spans="7:8">
      <c r="G333" s="99"/>
      <c r="H333" s="164"/>
    </row>
    <row r="334" ht="15.75" customHeight="1" spans="7:8">
      <c r="G334" s="99"/>
      <c r="H334" s="164"/>
    </row>
    <row r="335" ht="15.75" customHeight="1" spans="7:8">
      <c r="G335" s="99"/>
      <c r="H335" s="164"/>
    </row>
    <row r="336" ht="15.75" customHeight="1" spans="7:8">
      <c r="G336" s="99"/>
      <c r="H336" s="164"/>
    </row>
    <row r="337" ht="15.75" customHeight="1" spans="7:8">
      <c r="G337" s="99"/>
      <c r="H337" s="164"/>
    </row>
    <row r="338" ht="15.75" customHeight="1" spans="7:8">
      <c r="G338" s="99"/>
      <c r="H338" s="164"/>
    </row>
    <row r="339" ht="15.75" customHeight="1" spans="7:8">
      <c r="G339" s="99"/>
      <c r="H339" s="164"/>
    </row>
    <row r="340" ht="15.75" customHeight="1" spans="7:8">
      <c r="G340" s="99"/>
      <c r="H340" s="164"/>
    </row>
    <row r="341" ht="15.75" customHeight="1" spans="7:8">
      <c r="G341" s="99"/>
      <c r="H341" s="164"/>
    </row>
    <row r="342" ht="15.75" customHeight="1" spans="7:8">
      <c r="G342" s="99"/>
      <c r="H342" s="164"/>
    </row>
    <row r="343" ht="15.75" customHeight="1" spans="7:8">
      <c r="G343" s="99"/>
      <c r="H343" s="164"/>
    </row>
    <row r="344" ht="15.75" customHeight="1" spans="7:8">
      <c r="G344" s="99"/>
      <c r="H344" s="164"/>
    </row>
    <row r="345" ht="15.75" customHeight="1" spans="7:8">
      <c r="G345" s="99"/>
      <c r="H345" s="164"/>
    </row>
    <row r="346" ht="15.75" customHeight="1" spans="7:8">
      <c r="G346" s="99"/>
      <c r="H346" s="164"/>
    </row>
    <row r="347" ht="15.75" customHeight="1" spans="7:8">
      <c r="G347" s="99"/>
      <c r="H347" s="164"/>
    </row>
    <row r="348" ht="15.75" customHeight="1" spans="7:8">
      <c r="G348" s="99"/>
      <c r="H348" s="164"/>
    </row>
    <row r="349" ht="15.75" customHeight="1" spans="7:8">
      <c r="G349" s="99"/>
      <c r="H349" s="164"/>
    </row>
    <row r="350" ht="15.75" customHeight="1" spans="7:8">
      <c r="G350" s="99"/>
      <c r="H350" s="164"/>
    </row>
    <row r="351" ht="15.75" customHeight="1" spans="7:8">
      <c r="G351" s="99"/>
      <c r="H351" s="164"/>
    </row>
    <row r="352" ht="15.75" customHeight="1" spans="7:8">
      <c r="G352" s="99"/>
      <c r="H352" s="164"/>
    </row>
    <row r="353" ht="15.75" customHeight="1" spans="7:8">
      <c r="G353" s="99"/>
      <c r="H353" s="164"/>
    </row>
    <row r="354" ht="15.75" customHeight="1" spans="7:8">
      <c r="G354" s="99"/>
      <c r="H354" s="164"/>
    </row>
    <row r="355" ht="15.75" customHeight="1" spans="7:8">
      <c r="G355" s="99"/>
      <c r="H355" s="164"/>
    </row>
    <row r="356" ht="15.75" customHeight="1" spans="7:8">
      <c r="G356" s="99"/>
      <c r="H356" s="164"/>
    </row>
    <row r="357" ht="15.75" customHeight="1" spans="7:8">
      <c r="G357" s="99"/>
      <c r="H357" s="164"/>
    </row>
    <row r="358" ht="15.75" customHeight="1" spans="7:8">
      <c r="G358" s="99"/>
      <c r="H358" s="164"/>
    </row>
    <row r="359" ht="15.75" customHeight="1" spans="7:8">
      <c r="G359" s="99"/>
      <c r="H359" s="164"/>
    </row>
    <row r="360" ht="15.75" customHeight="1" spans="7:8">
      <c r="G360" s="99"/>
      <c r="H360" s="164"/>
    </row>
    <row r="361" ht="15.75" customHeight="1" spans="7:8">
      <c r="G361" s="99"/>
      <c r="H361" s="164"/>
    </row>
    <row r="362" ht="15.75" customHeight="1" spans="7:8">
      <c r="G362" s="99"/>
      <c r="H362" s="164"/>
    </row>
    <row r="363" ht="15.75" customHeight="1" spans="7:8">
      <c r="G363" s="99"/>
      <c r="H363" s="164"/>
    </row>
    <row r="364" ht="15.75" customHeight="1" spans="7:8">
      <c r="G364" s="99"/>
      <c r="H364" s="164"/>
    </row>
    <row r="365" ht="15.75" customHeight="1" spans="7:8">
      <c r="G365" s="99"/>
      <c r="H365" s="164"/>
    </row>
    <row r="366" ht="15.75" customHeight="1" spans="7:8">
      <c r="G366" s="99"/>
      <c r="H366" s="164"/>
    </row>
    <row r="367" ht="15.75" customHeight="1" spans="7:8">
      <c r="G367" s="99"/>
      <c r="H367" s="164"/>
    </row>
    <row r="368" ht="15.75" customHeight="1" spans="7:8">
      <c r="G368" s="99"/>
      <c r="H368" s="164"/>
    </row>
    <row r="369" ht="15.75" customHeight="1" spans="7:8">
      <c r="G369" s="99"/>
      <c r="H369" s="164"/>
    </row>
    <row r="370" ht="15.75" customHeight="1" spans="7:8">
      <c r="G370" s="99"/>
      <c r="H370" s="164"/>
    </row>
    <row r="371" ht="15.75" customHeight="1" spans="7:8">
      <c r="G371" s="99"/>
      <c r="H371" s="164"/>
    </row>
    <row r="372" ht="15.75" customHeight="1" spans="7:8">
      <c r="G372" s="99"/>
      <c r="H372" s="164"/>
    </row>
    <row r="373" ht="15.75" customHeight="1" spans="7:8">
      <c r="G373" s="99"/>
      <c r="H373" s="164"/>
    </row>
    <row r="374" ht="15.75" customHeight="1" spans="7:8">
      <c r="G374" s="99"/>
      <c r="H374" s="164"/>
    </row>
    <row r="375" ht="15.75" customHeight="1" spans="7:8">
      <c r="G375" s="99"/>
      <c r="H375" s="164"/>
    </row>
    <row r="376" ht="15.75" customHeight="1" spans="7:8">
      <c r="G376" s="99"/>
      <c r="H376" s="164"/>
    </row>
    <row r="377" ht="15.75" customHeight="1" spans="7:8">
      <c r="G377" s="99"/>
      <c r="H377" s="164"/>
    </row>
    <row r="378" ht="15.75" customHeight="1" spans="7:8">
      <c r="G378" s="99"/>
      <c r="H378" s="164"/>
    </row>
    <row r="379" ht="15.75" customHeight="1" spans="7:8">
      <c r="G379" s="99"/>
      <c r="H379" s="164"/>
    </row>
    <row r="380" ht="15.75" customHeight="1" spans="7:8">
      <c r="G380" s="99"/>
      <c r="H380" s="164"/>
    </row>
    <row r="381" ht="15.75" customHeight="1" spans="7:8">
      <c r="G381" s="99"/>
      <c r="H381" s="164"/>
    </row>
    <row r="382" ht="15.75" customHeight="1" spans="7:8">
      <c r="G382" s="99"/>
      <c r="H382" s="164"/>
    </row>
    <row r="383" ht="15.75" customHeight="1" spans="7:8">
      <c r="G383" s="99"/>
      <c r="H383" s="164"/>
    </row>
    <row r="384" ht="15.75" customHeight="1" spans="7:8">
      <c r="G384" s="99"/>
      <c r="H384" s="164"/>
    </row>
    <row r="385" ht="15.75" customHeight="1" spans="7:8">
      <c r="G385" s="99"/>
      <c r="H385" s="164"/>
    </row>
    <row r="386" ht="15.75" customHeight="1" spans="7:8">
      <c r="G386" s="99"/>
      <c r="H386" s="164"/>
    </row>
    <row r="387" ht="15.75" customHeight="1" spans="7:8">
      <c r="G387" s="99"/>
      <c r="H387" s="164"/>
    </row>
    <row r="388" ht="15.75" customHeight="1" spans="7:8">
      <c r="G388" s="99"/>
      <c r="H388" s="164"/>
    </row>
    <row r="389" ht="15.75" customHeight="1" spans="7:8">
      <c r="G389" s="99"/>
      <c r="H389" s="164"/>
    </row>
    <row r="390" ht="15.75" customHeight="1" spans="7:8">
      <c r="G390" s="99"/>
      <c r="H390" s="164"/>
    </row>
    <row r="391" ht="15.75" customHeight="1" spans="7:8">
      <c r="G391" s="99"/>
      <c r="H391" s="164"/>
    </row>
    <row r="392" ht="15.75" customHeight="1" spans="7:8">
      <c r="G392" s="99"/>
      <c r="H392" s="164"/>
    </row>
    <row r="393" ht="15.75" customHeight="1" spans="7:8">
      <c r="G393" s="99"/>
      <c r="H393" s="164"/>
    </row>
    <row r="394" ht="15.75" customHeight="1" spans="7:8">
      <c r="G394" s="99"/>
      <c r="H394" s="164"/>
    </row>
    <row r="395" ht="15.75" customHeight="1" spans="7:8">
      <c r="G395" s="99"/>
      <c r="H395" s="164"/>
    </row>
    <row r="396" ht="15.75" customHeight="1" spans="7:8">
      <c r="G396" s="99"/>
      <c r="H396" s="164"/>
    </row>
    <row r="397" ht="15.75" customHeight="1" spans="7:8">
      <c r="G397" s="99"/>
      <c r="H397" s="164"/>
    </row>
    <row r="398" ht="15.75" customHeight="1" spans="7:8">
      <c r="G398" s="99"/>
      <c r="H398" s="164"/>
    </row>
    <row r="399" ht="15.75" customHeight="1" spans="7:8">
      <c r="G399" s="99"/>
      <c r="H399" s="164"/>
    </row>
    <row r="400" ht="15.75" customHeight="1" spans="7:8">
      <c r="G400" s="99"/>
      <c r="H400" s="164"/>
    </row>
    <row r="401" ht="15.75" customHeight="1" spans="7:8">
      <c r="G401" s="99"/>
      <c r="H401" s="164"/>
    </row>
    <row r="402" ht="15.75" customHeight="1" spans="7:8">
      <c r="G402" s="99"/>
      <c r="H402" s="164"/>
    </row>
    <row r="403" ht="15.75" customHeight="1" spans="7:8">
      <c r="G403" s="99"/>
      <c r="H403" s="164"/>
    </row>
    <row r="404" ht="15.75" customHeight="1" spans="7:8">
      <c r="G404" s="99"/>
      <c r="H404" s="164"/>
    </row>
    <row r="405" ht="15.75" customHeight="1" spans="7:8">
      <c r="G405" s="99"/>
      <c r="H405" s="164"/>
    </row>
    <row r="406" ht="15.75" customHeight="1" spans="7:8">
      <c r="G406" s="99"/>
      <c r="H406" s="164"/>
    </row>
    <row r="407" ht="15.75" customHeight="1" spans="7:8">
      <c r="G407" s="99"/>
      <c r="H407" s="164"/>
    </row>
    <row r="408" ht="15.75" customHeight="1" spans="7:8">
      <c r="G408" s="99"/>
      <c r="H408" s="164"/>
    </row>
    <row r="409" ht="15.75" customHeight="1" spans="7:8">
      <c r="G409" s="99"/>
      <c r="H409" s="164"/>
    </row>
    <row r="410" ht="15.75" customHeight="1" spans="7:8">
      <c r="G410" s="99"/>
      <c r="H410" s="164"/>
    </row>
    <row r="411" ht="15.75" customHeight="1" spans="7:8">
      <c r="G411" s="99"/>
      <c r="H411" s="164"/>
    </row>
    <row r="412" ht="15.75" customHeight="1" spans="7:8">
      <c r="G412" s="99"/>
      <c r="H412" s="164"/>
    </row>
    <row r="413" ht="15.75" customHeight="1" spans="7:8">
      <c r="G413" s="99"/>
      <c r="H413" s="164"/>
    </row>
    <row r="414" ht="15.75" customHeight="1" spans="7:8">
      <c r="G414" s="99"/>
      <c r="H414" s="164"/>
    </row>
    <row r="415" ht="15.75" customHeight="1" spans="7:8">
      <c r="G415" s="99"/>
      <c r="H415" s="164"/>
    </row>
    <row r="416" ht="15.75" customHeight="1" spans="7:8">
      <c r="G416" s="99"/>
      <c r="H416" s="164"/>
    </row>
    <row r="417" ht="15.75" customHeight="1" spans="7:8">
      <c r="G417" s="99"/>
      <c r="H417" s="164"/>
    </row>
    <row r="418" ht="15.75" customHeight="1" spans="7:8">
      <c r="G418" s="99"/>
      <c r="H418" s="164"/>
    </row>
    <row r="419" ht="15.75" customHeight="1" spans="7:8">
      <c r="G419" s="99"/>
      <c r="H419" s="164"/>
    </row>
    <row r="420" ht="15.75" customHeight="1" spans="7:8">
      <c r="G420" s="99"/>
      <c r="H420" s="164"/>
    </row>
    <row r="421" ht="15.75" customHeight="1" spans="7:8">
      <c r="G421" s="99"/>
      <c r="H421" s="164"/>
    </row>
    <row r="422" ht="15.75" customHeight="1" spans="7:8">
      <c r="G422" s="99"/>
      <c r="H422" s="164"/>
    </row>
    <row r="423" ht="15.75" customHeight="1" spans="7:8">
      <c r="G423" s="99"/>
      <c r="H423" s="164"/>
    </row>
    <row r="424" ht="15.75" customHeight="1" spans="7:8">
      <c r="G424" s="99"/>
      <c r="H424" s="164"/>
    </row>
    <row r="425" ht="15.75" customHeight="1" spans="7:8">
      <c r="G425" s="99"/>
      <c r="H425" s="164"/>
    </row>
    <row r="426" ht="15.75" customHeight="1" spans="7:8">
      <c r="G426" s="99"/>
      <c r="H426" s="164"/>
    </row>
    <row r="427" ht="15.75" customHeight="1" spans="7:8">
      <c r="G427" s="99"/>
      <c r="H427" s="164"/>
    </row>
    <row r="428" ht="15.75" customHeight="1" spans="7:8">
      <c r="G428" s="99"/>
      <c r="H428" s="164"/>
    </row>
    <row r="429" ht="15.75" customHeight="1" spans="7:8">
      <c r="G429" s="99"/>
      <c r="H429" s="164"/>
    </row>
    <row r="430" ht="15.75" customHeight="1" spans="7:8">
      <c r="G430" s="99"/>
      <c r="H430" s="164"/>
    </row>
    <row r="431" ht="15.75" customHeight="1" spans="7:8">
      <c r="G431" s="99"/>
      <c r="H431" s="164"/>
    </row>
    <row r="432" ht="15.75" customHeight="1" spans="7:8">
      <c r="G432" s="99"/>
      <c r="H432" s="164"/>
    </row>
    <row r="433" ht="15.75" customHeight="1" spans="7:8">
      <c r="G433" s="99"/>
      <c r="H433" s="164"/>
    </row>
    <row r="434" ht="15.75" customHeight="1" spans="7:8">
      <c r="G434" s="99"/>
      <c r="H434" s="164"/>
    </row>
    <row r="435" ht="15.75" customHeight="1" spans="7:8">
      <c r="G435" s="99"/>
      <c r="H435" s="164"/>
    </row>
    <row r="436" ht="15.75" customHeight="1" spans="7:8">
      <c r="G436" s="99"/>
      <c r="H436" s="164"/>
    </row>
    <row r="437" ht="15.75" customHeight="1" spans="7:8">
      <c r="G437" s="99"/>
      <c r="H437" s="164"/>
    </row>
    <row r="438" ht="15.75" customHeight="1" spans="7:8">
      <c r="G438" s="99"/>
      <c r="H438" s="164"/>
    </row>
    <row r="439" ht="15.75" customHeight="1" spans="7:8">
      <c r="G439" s="99"/>
      <c r="H439" s="164"/>
    </row>
    <row r="440" ht="15.75" customHeight="1" spans="7:8">
      <c r="G440" s="99"/>
      <c r="H440" s="164"/>
    </row>
    <row r="441" ht="15.75" customHeight="1" spans="7:8">
      <c r="G441" s="99"/>
      <c r="H441" s="164"/>
    </row>
    <row r="442" ht="15.75" customHeight="1" spans="7:8">
      <c r="G442" s="99"/>
      <c r="H442" s="164"/>
    </row>
    <row r="443" ht="15.75" customHeight="1" spans="7:8">
      <c r="G443" s="99"/>
      <c r="H443" s="164"/>
    </row>
    <row r="444" ht="15.75" customHeight="1" spans="7:8">
      <c r="G444" s="99"/>
      <c r="H444" s="164"/>
    </row>
    <row r="445" ht="15.75" customHeight="1" spans="7:8">
      <c r="G445" s="99"/>
      <c r="H445" s="164"/>
    </row>
    <row r="446" ht="15.75" customHeight="1" spans="7:8">
      <c r="G446" s="99"/>
      <c r="H446" s="164"/>
    </row>
    <row r="447" ht="15.75" customHeight="1" spans="7:8">
      <c r="G447" s="99"/>
      <c r="H447" s="164"/>
    </row>
    <row r="448" ht="15.75" customHeight="1" spans="7:8">
      <c r="G448" s="99"/>
      <c r="H448" s="164"/>
    </row>
    <row r="449" ht="15.75" customHeight="1" spans="7:8">
      <c r="G449" s="99"/>
      <c r="H449" s="164"/>
    </row>
    <row r="450" ht="15.75" customHeight="1" spans="7:8">
      <c r="G450" s="99"/>
      <c r="H450" s="164"/>
    </row>
    <row r="451" ht="15.75" customHeight="1" spans="7:8">
      <c r="G451" s="99"/>
      <c r="H451" s="164"/>
    </row>
    <row r="452" ht="15.75" customHeight="1" spans="7:8">
      <c r="G452" s="99"/>
      <c r="H452" s="164"/>
    </row>
    <row r="453" ht="15.75" customHeight="1" spans="7:8">
      <c r="G453" s="99"/>
      <c r="H453" s="164"/>
    </row>
    <row r="454" ht="15.75" customHeight="1" spans="7:8">
      <c r="G454" s="99"/>
      <c r="H454" s="164"/>
    </row>
    <row r="455" ht="15.75" customHeight="1" spans="7:8">
      <c r="G455" s="99"/>
      <c r="H455" s="164"/>
    </row>
    <row r="456" ht="15.75" customHeight="1" spans="7:8">
      <c r="G456" s="99"/>
      <c r="H456" s="164"/>
    </row>
    <row r="457" ht="15.75" customHeight="1" spans="7:8">
      <c r="G457" s="99"/>
      <c r="H457" s="164"/>
    </row>
    <row r="458" ht="15.75" customHeight="1" spans="7:8">
      <c r="G458" s="99"/>
      <c r="H458" s="164"/>
    </row>
    <row r="459" ht="15.75" customHeight="1" spans="7:8">
      <c r="G459" s="99"/>
      <c r="H459" s="164"/>
    </row>
    <row r="460" ht="15.75" customHeight="1" spans="7:8">
      <c r="G460" s="99"/>
      <c r="H460" s="164"/>
    </row>
    <row r="461" ht="15.75" customHeight="1" spans="7:8">
      <c r="G461" s="99"/>
      <c r="H461" s="164"/>
    </row>
    <row r="462" ht="15.75" customHeight="1" spans="7:8">
      <c r="G462" s="99"/>
      <c r="H462" s="164"/>
    </row>
    <row r="463" ht="15.75" customHeight="1" spans="7:8">
      <c r="G463" s="99"/>
      <c r="H463" s="164"/>
    </row>
    <row r="464" ht="15.75" customHeight="1" spans="7:8">
      <c r="G464" s="99"/>
      <c r="H464" s="164"/>
    </row>
    <row r="465" ht="15.75" customHeight="1" spans="7:8">
      <c r="G465" s="99"/>
      <c r="H465" s="164"/>
    </row>
    <row r="466" ht="15.75" customHeight="1" spans="7:8">
      <c r="G466" s="99"/>
      <c r="H466" s="164"/>
    </row>
    <row r="467" ht="15.75" customHeight="1" spans="7:8">
      <c r="G467" s="99"/>
      <c r="H467" s="164"/>
    </row>
    <row r="468" ht="15.75" customHeight="1" spans="7:8">
      <c r="G468" s="99"/>
      <c r="H468" s="164"/>
    </row>
    <row r="469" ht="15.75" customHeight="1" spans="7:8">
      <c r="G469" s="99"/>
      <c r="H469" s="164"/>
    </row>
    <row r="470" ht="15.75" customHeight="1" spans="7:8">
      <c r="G470" s="99"/>
      <c r="H470" s="164"/>
    </row>
    <row r="471" ht="15.75" customHeight="1" spans="7:8">
      <c r="G471" s="99"/>
      <c r="H471" s="164"/>
    </row>
    <row r="472" ht="15.75" customHeight="1" spans="7:8">
      <c r="G472" s="99"/>
      <c r="H472" s="164"/>
    </row>
    <row r="473" ht="15.75" customHeight="1" spans="7:8">
      <c r="G473" s="99"/>
      <c r="H473" s="164"/>
    </row>
    <row r="474" ht="15.75" customHeight="1" spans="7:8">
      <c r="G474" s="99"/>
      <c r="H474" s="164"/>
    </row>
    <row r="475" ht="15.75" customHeight="1" spans="7:8">
      <c r="G475" s="99"/>
      <c r="H475" s="164"/>
    </row>
    <row r="476" ht="15.75" customHeight="1" spans="7:8">
      <c r="G476" s="99"/>
      <c r="H476" s="164"/>
    </row>
    <row r="477" ht="15.75" customHeight="1" spans="7:8">
      <c r="G477" s="99"/>
      <c r="H477" s="164"/>
    </row>
    <row r="478" ht="15.75" customHeight="1" spans="7:8">
      <c r="G478" s="99"/>
      <c r="H478" s="164"/>
    </row>
    <row r="479" ht="15.75" customHeight="1" spans="7:8">
      <c r="G479" s="99"/>
      <c r="H479" s="164"/>
    </row>
    <row r="480" ht="15.75" customHeight="1" spans="7:8">
      <c r="G480" s="99"/>
      <c r="H480" s="164"/>
    </row>
    <row r="481" ht="15.75" customHeight="1" spans="7:8">
      <c r="G481" s="99"/>
      <c r="H481" s="164"/>
    </row>
    <row r="482" ht="15.75" customHeight="1" spans="7:8">
      <c r="G482" s="99"/>
      <c r="H482" s="164"/>
    </row>
    <row r="483" ht="15.75" customHeight="1" spans="7:8">
      <c r="G483" s="99"/>
      <c r="H483" s="164"/>
    </row>
    <row r="484" ht="15.75" customHeight="1" spans="7:8">
      <c r="G484" s="99"/>
      <c r="H484" s="164"/>
    </row>
    <row r="485" ht="15.75" customHeight="1" spans="7:8">
      <c r="G485" s="99"/>
      <c r="H485" s="164"/>
    </row>
    <row r="486" ht="15.75" customHeight="1" spans="7:8">
      <c r="G486" s="99"/>
      <c r="H486" s="164"/>
    </row>
    <row r="487" ht="15.75" customHeight="1" spans="7:8">
      <c r="G487" s="99"/>
      <c r="H487" s="164"/>
    </row>
    <row r="488" ht="15.75" customHeight="1" spans="7:8">
      <c r="G488" s="99"/>
      <c r="H488" s="164"/>
    </row>
    <row r="489" ht="15.75" customHeight="1" spans="7:8">
      <c r="G489" s="99"/>
      <c r="H489" s="164"/>
    </row>
    <row r="490" ht="15.75" customHeight="1" spans="7:8">
      <c r="G490" s="99"/>
      <c r="H490" s="164"/>
    </row>
    <row r="491" ht="15.75" customHeight="1" spans="7:8">
      <c r="G491" s="99"/>
      <c r="H491" s="164"/>
    </row>
    <row r="492" ht="15.75" customHeight="1" spans="7:8">
      <c r="G492" s="99"/>
      <c r="H492" s="164"/>
    </row>
    <row r="493" ht="15.75" customHeight="1" spans="7:8">
      <c r="G493" s="99"/>
      <c r="H493" s="164"/>
    </row>
    <row r="494" ht="15.75" customHeight="1" spans="7:8">
      <c r="G494" s="99"/>
      <c r="H494" s="164"/>
    </row>
    <row r="495" ht="15.75" customHeight="1" spans="7:8">
      <c r="G495" s="99"/>
      <c r="H495" s="164"/>
    </row>
    <row r="496" ht="15.75" customHeight="1" spans="7:8">
      <c r="G496" s="99"/>
      <c r="H496" s="164"/>
    </row>
    <row r="497" ht="15.75" customHeight="1" spans="7:8">
      <c r="G497" s="99"/>
      <c r="H497" s="164"/>
    </row>
    <row r="498" ht="15.75" customHeight="1" spans="7:8">
      <c r="G498" s="99"/>
      <c r="H498" s="164"/>
    </row>
    <row r="499" ht="15.75" customHeight="1" spans="7:8">
      <c r="G499" s="99"/>
      <c r="H499" s="164"/>
    </row>
    <row r="500" ht="15.75" customHeight="1" spans="7:8">
      <c r="G500" s="99"/>
      <c r="H500" s="164"/>
    </row>
    <row r="501" ht="15.75" customHeight="1" spans="7:8">
      <c r="G501" s="99"/>
      <c r="H501" s="164"/>
    </row>
    <row r="502" ht="15.75" customHeight="1" spans="7:8">
      <c r="G502" s="99"/>
      <c r="H502" s="164"/>
    </row>
    <row r="503" ht="15.75" customHeight="1" spans="7:8">
      <c r="G503" s="99"/>
      <c r="H503" s="164"/>
    </row>
    <row r="504" ht="15.75" customHeight="1" spans="7:8">
      <c r="G504" s="99"/>
      <c r="H504" s="164"/>
    </row>
    <row r="505" ht="15.75" customHeight="1" spans="7:8">
      <c r="G505" s="99"/>
      <c r="H505" s="164"/>
    </row>
    <row r="506" ht="15.75" customHeight="1" spans="7:8">
      <c r="G506" s="99"/>
      <c r="H506" s="164"/>
    </row>
    <row r="507" ht="15.75" customHeight="1" spans="7:8">
      <c r="G507" s="99"/>
      <c r="H507" s="164"/>
    </row>
    <row r="508" ht="15.75" customHeight="1" spans="7:8">
      <c r="G508" s="99"/>
      <c r="H508" s="164"/>
    </row>
    <row r="509" ht="15.75" customHeight="1" spans="7:8">
      <c r="G509" s="99"/>
      <c r="H509" s="164"/>
    </row>
    <row r="510" ht="15.75" customHeight="1" spans="7:8">
      <c r="G510" s="99"/>
      <c r="H510" s="164"/>
    </row>
    <row r="511" ht="15.75" customHeight="1" spans="7:8">
      <c r="G511" s="99"/>
      <c r="H511" s="164"/>
    </row>
    <row r="512" ht="15.75" customHeight="1" spans="7:8">
      <c r="G512" s="99"/>
      <c r="H512" s="164"/>
    </row>
    <row r="513" ht="15.75" customHeight="1" spans="7:8">
      <c r="G513" s="99"/>
      <c r="H513" s="164"/>
    </row>
    <row r="514" ht="15.75" customHeight="1" spans="7:8">
      <c r="G514" s="99"/>
      <c r="H514" s="164"/>
    </row>
    <row r="515" ht="15.75" customHeight="1" spans="7:8">
      <c r="G515" s="99"/>
      <c r="H515" s="164"/>
    </row>
    <row r="516" ht="15.75" customHeight="1" spans="7:8">
      <c r="G516" s="99"/>
      <c r="H516" s="164"/>
    </row>
    <row r="517" ht="15.75" customHeight="1" spans="7:8">
      <c r="G517" s="99"/>
      <c r="H517" s="164"/>
    </row>
    <row r="518" ht="15.75" customHeight="1" spans="7:8">
      <c r="G518" s="99"/>
      <c r="H518" s="164"/>
    </row>
    <row r="519" ht="15.75" customHeight="1" spans="7:8">
      <c r="G519" s="99"/>
      <c r="H519" s="164"/>
    </row>
    <row r="520" ht="15.75" customHeight="1" spans="7:8">
      <c r="G520" s="99"/>
      <c r="H520" s="164"/>
    </row>
    <row r="521" ht="15.75" customHeight="1" spans="7:8">
      <c r="G521" s="99"/>
      <c r="H521" s="164"/>
    </row>
    <row r="522" ht="15.75" customHeight="1" spans="7:8">
      <c r="G522" s="99"/>
      <c r="H522" s="164"/>
    </row>
    <row r="523" ht="15.75" customHeight="1" spans="7:8">
      <c r="G523" s="99"/>
      <c r="H523" s="164"/>
    </row>
    <row r="524" ht="15.75" customHeight="1" spans="7:8">
      <c r="G524" s="99"/>
      <c r="H524" s="164"/>
    </row>
    <row r="525" ht="15.75" customHeight="1" spans="7:8">
      <c r="G525" s="99"/>
      <c r="H525" s="164"/>
    </row>
    <row r="526" ht="15.75" customHeight="1" spans="7:8">
      <c r="G526" s="99"/>
      <c r="H526" s="164"/>
    </row>
    <row r="527" ht="15.75" customHeight="1" spans="7:8">
      <c r="G527" s="99"/>
      <c r="H527" s="164"/>
    </row>
    <row r="528" ht="15.75" customHeight="1" spans="7:8">
      <c r="G528" s="99"/>
      <c r="H528" s="164"/>
    </row>
    <row r="529" ht="15.75" customHeight="1" spans="7:8">
      <c r="G529" s="99"/>
      <c r="H529" s="164"/>
    </row>
    <row r="530" ht="15.75" customHeight="1" spans="7:8">
      <c r="G530" s="99"/>
      <c r="H530" s="164"/>
    </row>
    <row r="531" ht="15.75" customHeight="1" spans="7:8">
      <c r="G531" s="99"/>
      <c r="H531" s="164"/>
    </row>
    <row r="532" ht="15.75" customHeight="1" spans="7:8">
      <c r="G532" s="99"/>
      <c r="H532" s="164"/>
    </row>
    <row r="533" ht="15.75" customHeight="1" spans="7:8">
      <c r="G533" s="99"/>
      <c r="H533" s="164"/>
    </row>
    <row r="534" ht="15.75" customHeight="1" spans="7:8">
      <c r="G534" s="99"/>
      <c r="H534" s="164"/>
    </row>
    <row r="535" ht="15.75" customHeight="1" spans="7:8">
      <c r="G535" s="99"/>
      <c r="H535" s="164"/>
    </row>
    <row r="536" ht="15.75" customHeight="1" spans="7:8">
      <c r="G536" s="99"/>
      <c r="H536" s="164"/>
    </row>
    <row r="537" ht="15.75" customHeight="1" spans="7:8">
      <c r="G537" s="99"/>
      <c r="H537" s="164"/>
    </row>
    <row r="538" ht="15.75" customHeight="1" spans="7:8">
      <c r="G538" s="99"/>
      <c r="H538" s="164"/>
    </row>
    <row r="539" ht="15.75" customHeight="1" spans="7:8">
      <c r="G539" s="99"/>
      <c r="H539" s="164"/>
    </row>
    <row r="540" ht="15.75" customHeight="1" spans="7:8">
      <c r="G540" s="99"/>
      <c r="H540" s="164"/>
    </row>
    <row r="541" ht="15.75" customHeight="1" spans="7:8">
      <c r="G541" s="99"/>
      <c r="H541" s="164"/>
    </row>
    <row r="542" ht="15.75" customHeight="1" spans="7:8">
      <c r="G542" s="99"/>
      <c r="H542" s="164"/>
    </row>
    <row r="543" ht="15.75" customHeight="1" spans="7:8">
      <c r="G543" s="99"/>
      <c r="H543" s="164"/>
    </row>
    <row r="544" ht="15.75" customHeight="1" spans="7:8">
      <c r="G544" s="99"/>
      <c r="H544" s="164"/>
    </row>
    <row r="545" ht="15.75" customHeight="1" spans="7:8">
      <c r="G545" s="99"/>
      <c r="H545" s="164"/>
    </row>
    <row r="546" ht="15.75" customHeight="1" spans="7:8">
      <c r="G546" s="99"/>
      <c r="H546" s="164"/>
    </row>
    <row r="547" ht="15.75" customHeight="1" spans="7:8">
      <c r="G547" s="99"/>
      <c r="H547" s="164"/>
    </row>
    <row r="548" ht="15.75" customHeight="1" spans="7:8">
      <c r="G548" s="99"/>
      <c r="H548" s="164"/>
    </row>
    <row r="549" ht="15.75" customHeight="1" spans="7:8">
      <c r="G549" s="99"/>
      <c r="H549" s="164"/>
    </row>
    <row r="550" ht="15.75" customHeight="1" spans="7:8">
      <c r="G550" s="99"/>
      <c r="H550" s="164"/>
    </row>
    <row r="551" ht="15.75" customHeight="1" spans="7:8">
      <c r="G551" s="99"/>
      <c r="H551" s="164"/>
    </row>
    <row r="552" ht="15.75" customHeight="1" spans="7:8">
      <c r="G552" s="99"/>
      <c r="H552" s="164"/>
    </row>
    <row r="553" ht="15.75" customHeight="1" spans="7:8">
      <c r="G553" s="99"/>
      <c r="H553" s="164"/>
    </row>
    <row r="554" ht="15.75" customHeight="1" spans="7:8">
      <c r="G554" s="99"/>
      <c r="H554" s="164"/>
    </row>
    <row r="555" ht="15.75" customHeight="1" spans="7:8">
      <c r="G555" s="99"/>
      <c r="H555" s="164"/>
    </row>
    <row r="556" ht="15.75" customHeight="1" spans="7:8">
      <c r="G556" s="99"/>
      <c r="H556" s="164"/>
    </row>
    <row r="557" ht="15.75" customHeight="1" spans="7:8">
      <c r="G557" s="99"/>
      <c r="H557" s="164"/>
    </row>
    <row r="558" ht="15.75" customHeight="1" spans="7:8">
      <c r="G558" s="99"/>
      <c r="H558" s="164"/>
    </row>
    <row r="559" ht="15.75" customHeight="1" spans="7:8">
      <c r="G559" s="99"/>
      <c r="H559" s="164"/>
    </row>
    <row r="560" ht="15.75" customHeight="1" spans="7:8">
      <c r="G560" s="99"/>
      <c r="H560" s="164"/>
    </row>
    <row r="561" ht="15.75" customHeight="1" spans="7:8">
      <c r="G561" s="99"/>
      <c r="H561" s="164"/>
    </row>
    <row r="562" ht="15.75" customHeight="1" spans="7:8">
      <c r="G562" s="99"/>
      <c r="H562" s="164"/>
    </row>
    <row r="563" ht="15.75" customHeight="1" spans="7:8">
      <c r="G563" s="99"/>
      <c r="H563" s="164"/>
    </row>
    <row r="564" ht="15.75" customHeight="1" spans="7:8">
      <c r="G564" s="99"/>
      <c r="H564" s="164"/>
    </row>
    <row r="565" ht="15.75" customHeight="1" spans="7:8">
      <c r="G565" s="99"/>
      <c r="H565" s="164"/>
    </row>
    <row r="566" ht="15.75" customHeight="1" spans="7:8">
      <c r="G566" s="99"/>
      <c r="H566" s="164"/>
    </row>
    <row r="567" ht="15.75" customHeight="1" spans="7:8">
      <c r="G567" s="99"/>
      <c r="H567" s="164"/>
    </row>
    <row r="568" ht="15.75" customHeight="1" spans="7:8">
      <c r="G568" s="99"/>
      <c r="H568" s="164"/>
    </row>
    <row r="569" ht="15.75" customHeight="1" spans="7:8">
      <c r="G569" s="99"/>
      <c r="H569" s="164"/>
    </row>
    <row r="570" ht="15.75" customHeight="1" spans="7:8">
      <c r="G570" s="99"/>
      <c r="H570" s="164"/>
    </row>
    <row r="571" ht="15.75" customHeight="1" spans="7:8">
      <c r="G571" s="99"/>
      <c r="H571" s="164"/>
    </row>
    <row r="572" ht="15.75" customHeight="1" spans="7:8">
      <c r="G572" s="99"/>
      <c r="H572" s="164"/>
    </row>
    <row r="573" ht="15.75" customHeight="1" spans="7:8">
      <c r="G573" s="99"/>
      <c r="H573" s="164"/>
    </row>
    <row r="574" ht="15.75" customHeight="1" spans="7:8">
      <c r="G574" s="99"/>
      <c r="H574" s="164"/>
    </row>
    <row r="575" ht="15.75" customHeight="1" spans="7:8">
      <c r="G575" s="99"/>
      <c r="H575" s="164"/>
    </row>
    <row r="576" ht="15.75" customHeight="1" spans="7:8">
      <c r="G576" s="99"/>
      <c r="H576" s="164"/>
    </row>
    <row r="577" ht="15.75" customHeight="1" spans="7:8">
      <c r="G577" s="99"/>
      <c r="H577" s="164"/>
    </row>
    <row r="578" ht="15.75" customHeight="1" spans="7:8">
      <c r="G578" s="99"/>
      <c r="H578" s="164"/>
    </row>
    <row r="579" ht="15.75" customHeight="1" spans="7:8">
      <c r="G579" s="99"/>
      <c r="H579" s="164"/>
    </row>
    <row r="580" ht="15.75" customHeight="1" spans="7:8">
      <c r="G580" s="99"/>
      <c r="H580" s="164"/>
    </row>
    <row r="581" ht="15.75" customHeight="1" spans="7:8">
      <c r="G581" s="99"/>
      <c r="H581" s="164"/>
    </row>
    <row r="582" ht="15.75" customHeight="1" spans="7:8">
      <c r="G582" s="99"/>
      <c r="H582" s="164"/>
    </row>
    <row r="583" ht="15.75" customHeight="1" spans="7:8">
      <c r="G583" s="99"/>
      <c r="H583" s="164"/>
    </row>
    <row r="584" ht="15.75" customHeight="1" spans="7:8">
      <c r="G584" s="99"/>
      <c r="H584" s="164"/>
    </row>
    <row r="585" ht="15.75" customHeight="1" spans="7:8">
      <c r="G585" s="99"/>
      <c r="H585" s="164"/>
    </row>
    <row r="586" ht="15.75" customHeight="1" spans="7:8">
      <c r="G586" s="99"/>
      <c r="H586" s="164"/>
    </row>
    <row r="587" ht="15.75" customHeight="1" spans="7:8">
      <c r="G587" s="99"/>
      <c r="H587" s="164"/>
    </row>
    <row r="588" ht="15.75" customHeight="1" spans="7:8">
      <c r="G588" s="99"/>
      <c r="H588" s="164"/>
    </row>
    <row r="589" ht="15.75" customHeight="1" spans="7:8">
      <c r="G589" s="99"/>
      <c r="H589" s="164"/>
    </row>
    <row r="590" ht="15.75" customHeight="1" spans="7:8">
      <c r="G590" s="99"/>
      <c r="H590" s="164"/>
    </row>
    <row r="591" ht="15.75" customHeight="1" spans="7:8">
      <c r="G591" s="99"/>
      <c r="H591" s="164"/>
    </row>
    <row r="592" ht="15.75" customHeight="1" spans="7:8">
      <c r="G592" s="99"/>
      <c r="H592" s="164"/>
    </row>
    <row r="593" ht="15.75" customHeight="1" spans="7:8">
      <c r="G593" s="99"/>
      <c r="H593" s="164"/>
    </row>
    <row r="594" ht="15.75" customHeight="1" spans="7:8">
      <c r="G594" s="99"/>
      <c r="H594" s="164"/>
    </row>
    <row r="595" ht="15.75" customHeight="1" spans="7:8">
      <c r="G595" s="99"/>
      <c r="H595" s="164"/>
    </row>
    <row r="596" ht="15.75" customHeight="1" spans="7:8">
      <c r="G596" s="99"/>
      <c r="H596" s="164"/>
    </row>
    <row r="597" ht="15.75" customHeight="1" spans="7:8">
      <c r="G597" s="99"/>
      <c r="H597" s="164"/>
    </row>
    <row r="598" ht="15.75" customHeight="1" spans="7:8">
      <c r="G598" s="99"/>
      <c r="H598" s="164"/>
    </row>
    <row r="599" ht="15.75" customHeight="1" spans="7:8">
      <c r="G599" s="99"/>
      <c r="H599" s="164"/>
    </row>
    <row r="600" ht="15.75" customHeight="1" spans="7:8">
      <c r="G600" s="99"/>
      <c r="H600" s="164"/>
    </row>
    <row r="601" ht="15.75" customHeight="1" spans="7:8">
      <c r="G601" s="99"/>
      <c r="H601" s="164"/>
    </row>
    <row r="602" ht="15.75" customHeight="1" spans="7:8">
      <c r="G602" s="99"/>
      <c r="H602" s="164"/>
    </row>
    <row r="603" ht="15.75" customHeight="1" spans="7:8">
      <c r="G603" s="99"/>
      <c r="H603" s="164"/>
    </row>
    <row r="604" ht="15.75" customHeight="1" spans="7:8">
      <c r="G604" s="99"/>
      <c r="H604" s="164"/>
    </row>
    <row r="605" ht="15.75" customHeight="1" spans="7:8">
      <c r="G605" s="99"/>
      <c r="H605" s="164"/>
    </row>
    <row r="606" ht="15.75" customHeight="1" spans="7:8">
      <c r="G606" s="99"/>
      <c r="H606" s="164"/>
    </row>
    <row r="607" ht="15.75" customHeight="1" spans="7:8">
      <c r="G607" s="99"/>
      <c r="H607" s="164"/>
    </row>
    <row r="608" ht="15.75" customHeight="1" spans="7:8">
      <c r="G608" s="99"/>
      <c r="H608" s="164"/>
    </row>
    <row r="609" ht="15.75" customHeight="1" spans="7:8">
      <c r="G609" s="99"/>
      <c r="H609" s="164"/>
    </row>
    <row r="610" ht="15.75" customHeight="1" spans="7:8">
      <c r="G610" s="99"/>
      <c r="H610" s="164"/>
    </row>
    <row r="611" ht="15.75" customHeight="1" spans="7:8">
      <c r="G611" s="99"/>
      <c r="H611" s="164"/>
    </row>
    <row r="612" ht="15.75" customHeight="1" spans="7:8">
      <c r="G612" s="99"/>
      <c r="H612" s="164"/>
    </row>
    <row r="613" ht="15.75" customHeight="1" spans="7:8">
      <c r="G613" s="99"/>
      <c r="H613" s="164"/>
    </row>
    <row r="614" ht="15.75" customHeight="1" spans="7:8">
      <c r="G614" s="99"/>
      <c r="H614" s="164"/>
    </row>
    <row r="615" ht="15.75" customHeight="1" spans="7:8">
      <c r="G615" s="99"/>
      <c r="H615" s="164"/>
    </row>
    <row r="616" ht="15.75" customHeight="1" spans="7:8">
      <c r="G616" s="99"/>
      <c r="H616" s="164"/>
    </row>
    <row r="617" ht="15.75" customHeight="1" spans="7:8">
      <c r="G617" s="99"/>
      <c r="H617" s="164"/>
    </row>
    <row r="618" ht="15.75" customHeight="1" spans="7:8">
      <c r="G618" s="99"/>
      <c r="H618" s="164"/>
    </row>
    <row r="619" ht="15.75" customHeight="1" spans="7:8">
      <c r="G619" s="99"/>
      <c r="H619" s="164"/>
    </row>
    <row r="620" ht="15.75" customHeight="1" spans="7:8">
      <c r="G620" s="99"/>
      <c r="H620" s="164"/>
    </row>
    <row r="621" ht="15.75" customHeight="1" spans="7:8">
      <c r="G621" s="99"/>
      <c r="H621" s="164"/>
    </row>
    <row r="622" ht="15.75" customHeight="1" spans="7:8">
      <c r="G622" s="99"/>
      <c r="H622" s="164"/>
    </row>
    <row r="623" ht="15.75" customHeight="1" spans="7:8">
      <c r="G623" s="99"/>
      <c r="H623" s="164"/>
    </row>
    <row r="624" ht="15.75" customHeight="1" spans="7:8">
      <c r="G624" s="99"/>
      <c r="H624" s="164"/>
    </row>
    <row r="625" ht="15.75" customHeight="1" spans="7:8">
      <c r="G625" s="99"/>
      <c r="H625" s="164"/>
    </row>
    <row r="626" ht="15.75" customHeight="1" spans="7:8">
      <c r="G626" s="99"/>
      <c r="H626" s="164"/>
    </row>
    <row r="627" ht="15.75" customHeight="1" spans="7:8">
      <c r="G627" s="99"/>
      <c r="H627" s="164"/>
    </row>
    <row r="628" ht="15.75" customHeight="1" spans="7:8">
      <c r="G628" s="99"/>
      <c r="H628" s="164"/>
    </row>
    <row r="629" ht="15.75" customHeight="1" spans="7:8">
      <c r="G629" s="99"/>
      <c r="H629" s="164"/>
    </row>
    <row r="630" ht="15.75" customHeight="1" spans="7:8">
      <c r="G630" s="99"/>
      <c r="H630" s="164"/>
    </row>
    <row r="631" ht="15.75" customHeight="1" spans="7:8">
      <c r="G631" s="99"/>
      <c r="H631" s="164"/>
    </row>
    <row r="632" ht="15.75" customHeight="1" spans="7:8">
      <c r="G632" s="99"/>
      <c r="H632" s="164"/>
    </row>
    <row r="633" ht="15.75" customHeight="1" spans="7:8">
      <c r="G633" s="99"/>
      <c r="H633" s="164"/>
    </row>
    <row r="634" ht="15.75" customHeight="1" spans="7:8">
      <c r="G634" s="99"/>
      <c r="H634" s="164"/>
    </row>
    <row r="635" ht="15.75" customHeight="1" spans="7:8">
      <c r="G635" s="99"/>
      <c r="H635" s="164"/>
    </row>
    <row r="636" ht="15.75" customHeight="1" spans="7:8">
      <c r="G636" s="99"/>
      <c r="H636" s="164"/>
    </row>
    <row r="637" ht="15.75" customHeight="1" spans="7:8">
      <c r="G637" s="99"/>
      <c r="H637" s="164"/>
    </row>
    <row r="638" ht="15.75" customHeight="1" spans="7:8">
      <c r="G638" s="99"/>
      <c r="H638" s="164"/>
    </row>
    <row r="639" ht="15.75" customHeight="1" spans="7:8">
      <c r="G639" s="99"/>
      <c r="H639" s="164"/>
    </row>
    <row r="640" ht="15.75" customHeight="1" spans="7:8">
      <c r="G640" s="99"/>
      <c r="H640" s="164"/>
    </row>
    <row r="641" ht="15.75" customHeight="1" spans="7:8">
      <c r="G641" s="99"/>
      <c r="H641" s="164"/>
    </row>
    <row r="642" ht="15.75" customHeight="1" spans="7:8">
      <c r="G642" s="99"/>
      <c r="H642" s="164"/>
    </row>
    <row r="643" ht="15.75" customHeight="1" spans="7:8">
      <c r="G643" s="99"/>
      <c r="H643" s="164"/>
    </row>
    <row r="644" ht="15.75" customHeight="1" spans="7:8">
      <c r="G644" s="99"/>
      <c r="H644" s="164"/>
    </row>
    <row r="645" ht="15.75" customHeight="1" spans="7:8">
      <c r="G645" s="99"/>
      <c r="H645" s="164"/>
    </row>
    <row r="646" ht="15.75" customHeight="1" spans="7:8">
      <c r="G646" s="99"/>
      <c r="H646" s="164"/>
    </row>
    <row r="647" ht="15.75" customHeight="1" spans="7:8">
      <c r="G647" s="99"/>
      <c r="H647" s="164"/>
    </row>
    <row r="648" ht="15.75" customHeight="1" spans="7:8">
      <c r="G648" s="99"/>
      <c r="H648" s="164"/>
    </row>
    <row r="649" ht="15.75" customHeight="1" spans="7:8">
      <c r="G649" s="99"/>
      <c r="H649" s="164"/>
    </row>
    <row r="650" ht="15.75" customHeight="1" spans="7:8">
      <c r="G650" s="99"/>
      <c r="H650" s="164"/>
    </row>
    <row r="651" ht="15.75" customHeight="1" spans="7:8">
      <c r="G651" s="99"/>
      <c r="H651" s="164"/>
    </row>
    <row r="652" ht="15.75" customHeight="1" spans="7:8">
      <c r="G652" s="99"/>
      <c r="H652" s="164"/>
    </row>
    <row r="653" ht="15.75" customHeight="1" spans="7:8">
      <c r="G653" s="99"/>
      <c r="H653" s="164"/>
    </row>
    <row r="654" ht="15.75" customHeight="1" spans="7:8">
      <c r="G654" s="99"/>
      <c r="H654" s="164"/>
    </row>
    <row r="655" ht="15.75" customHeight="1" spans="7:8">
      <c r="G655" s="99"/>
      <c r="H655" s="164"/>
    </row>
    <row r="656" ht="15.75" customHeight="1" spans="7:8">
      <c r="G656" s="99"/>
      <c r="H656" s="164"/>
    </row>
    <row r="657" ht="15.75" customHeight="1" spans="7:8">
      <c r="G657" s="99"/>
      <c r="H657" s="164"/>
    </row>
    <row r="658" ht="15.75" customHeight="1" spans="7:8">
      <c r="G658" s="99"/>
      <c r="H658" s="164"/>
    </row>
    <row r="659" ht="15.75" customHeight="1" spans="7:8">
      <c r="G659" s="99"/>
      <c r="H659" s="164"/>
    </row>
    <row r="660" ht="15.75" customHeight="1" spans="7:8">
      <c r="G660" s="99"/>
      <c r="H660" s="164"/>
    </row>
    <row r="661" ht="15.75" customHeight="1" spans="7:8">
      <c r="G661" s="99"/>
      <c r="H661" s="164"/>
    </row>
    <row r="662" ht="15.75" customHeight="1" spans="7:8">
      <c r="G662" s="99"/>
      <c r="H662" s="164"/>
    </row>
    <row r="663" ht="15.75" customHeight="1" spans="7:8">
      <c r="G663" s="99"/>
      <c r="H663" s="164"/>
    </row>
    <row r="664" ht="15.75" customHeight="1" spans="7:8">
      <c r="G664" s="99"/>
      <c r="H664" s="164"/>
    </row>
    <row r="665" ht="15.75" customHeight="1" spans="7:8">
      <c r="G665" s="99"/>
      <c r="H665" s="164"/>
    </row>
    <row r="666" ht="15.75" customHeight="1" spans="7:8">
      <c r="G666" s="99"/>
      <c r="H666" s="164"/>
    </row>
    <row r="667" ht="15.75" customHeight="1" spans="7:8">
      <c r="G667" s="99"/>
      <c r="H667" s="164"/>
    </row>
    <row r="668" ht="15.75" customHeight="1" spans="7:8">
      <c r="G668" s="99"/>
      <c r="H668" s="164"/>
    </row>
    <row r="669" ht="15.75" customHeight="1" spans="7:8">
      <c r="G669" s="99"/>
      <c r="H669" s="164"/>
    </row>
    <row r="670" ht="15.75" customHeight="1" spans="7:8">
      <c r="G670" s="99"/>
      <c r="H670" s="164"/>
    </row>
    <row r="671" ht="15.75" customHeight="1" spans="7:8">
      <c r="G671" s="99"/>
      <c r="H671" s="164"/>
    </row>
    <row r="672" ht="15.75" customHeight="1" spans="7:8">
      <c r="G672" s="99"/>
      <c r="H672" s="164"/>
    </row>
    <row r="673" ht="15.75" customHeight="1" spans="7:8">
      <c r="G673" s="99"/>
      <c r="H673" s="164"/>
    </row>
    <row r="674" ht="15.75" customHeight="1" spans="7:8">
      <c r="G674" s="99"/>
      <c r="H674" s="164"/>
    </row>
    <row r="675" ht="15.75" customHeight="1" spans="7:8">
      <c r="G675" s="99"/>
      <c r="H675" s="164"/>
    </row>
    <row r="676" ht="15.75" customHeight="1" spans="7:8">
      <c r="G676" s="99"/>
      <c r="H676" s="164"/>
    </row>
    <row r="677" ht="15.75" customHeight="1" spans="7:8">
      <c r="G677" s="99"/>
      <c r="H677" s="164"/>
    </row>
    <row r="678" ht="15.75" customHeight="1" spans="7:8">
      <c r="G678" s="99"/>
      <c r="H678" s="164"/>
    </row>
    <row r="679" ht="15.75" customHeight="1" spans="7:8">
      <c r="G679" s="99"/>
      <c r="H679" s="164"/>
    </row>
    <row r="680" ht="15.75" customHeight="1" spans="7:8">
      <c r="G680" s="99"/>
      <c r="H680" s="164"/>
    </row>
    <row r="681" ht="15.75" customHeight="1" spans="7:8">
      <c r="G681" s="99"/>
      <c r="H681" s="164"/>
    </row>
    <row r="682" ht="15.75" customHeight="1" spans="7:8">
      <c r="G682" s="99"/>
      <c r="H682" s="164"/>
    </row>
    <row r="683" ht="15.75" customHeight="1" spans="7:8">
      <c r="G683" s="99"/>
      <c r="H683" s="164"/>
    </row>
    <row r="684" ht="15.75" customHeight="1" spans="7:8">
      <c r="G684" s="99"/>
      <c r="H684" s="164"/>
    </row>
    <row r="685" ht="15.75" customHeight="1" spans="7:8">
      <c r="G685" s="99"/>
      <c r="H685" s="164"/>
    </row>
    <row r="686" ht="15.75" customHeight="1" spans="7:8">
      <c r="G686" s="99"/>
      <c r="H686" s="164"/>
    </row>
    <row r="687" ht="15.75" customHeight="1" spans="7:8">
      <c r="G687" s="99"/>
      <c r="H687" s="164"/>
    </row>
    <row r="688" ht="15.75" customHeight="1" spans="7:8">
      <c r="G688" s="99"/>
      <c r="H688" s="164"/>
    </row>
    <row r="689" ht="15.75" customHeight="1" spans="7:8">
      <c r="G689" s="99"/>
      <c r="H689" s="164"/>
    </row>
    <row r="690" ht="15.75" customHeight="1" spans="7:8">
      <c r="G690" s="99"/>
      <c r="H690" s="164"/>
    </row>
    <row r="691" ht="15.75" customHeight="1" spans="7:8">
      <c r="G691" s="99"/>
      <c r="H691" s="164"/>
    </row>
    <row r="692" ht="15.75" customHeight="1" spans="7:8">
      <c r="G692" s="99"/>
      <c r="H692" s="164"/>
    </row>
    <row r="693" ht="15.75" customHeight="1" spans="7:8">
      <c r="G693" s="99"/>
      <c r="H693" s="164"/>
    </row>
    <row r="694" ht="15.75" customHeight="1" spans="7:8">
      <c r="G694" s="99"/>
      <c r="H694" s="164"/>
    </row>
    <row r="695" ht="15.75" customHeight="1" spans="7:8">
      <c r="G695" s="99"/>
      <c r="H695" s="164"/>
    </row>
    <row r="696" ht="15.75" customHeight="1" spans="7:8">
      <c r="G696" s="99"/>
      <c r="H696" s="164"/>
    </row>
    <row r="697" ht="15.75" customHeight="1" spans="7:8">
      <c r="G697" s="99"/>
      <c r="H697" s="164"/>
    </row>
    <row r="698" ht="15.75" customHeight="1" spans="7:8">
      <c r="G698" s="99"/>
      <c r="H698" s="164"/>
    </row>
    <row r="699" ht="15.75" customHeight="1" spans="7:8">
      <c r="G699" s="99"/>
      <c r="H699" s="164"/>
    </row>
    <row r="700" ht="15.75" customHeight="1" spans="7:8">
      <c r="G700" s="99"/>
      <c r="H700" s="164"/>
    </row>
    <row r="701" ht="15.75" customHeight="1" spans="7:8">
      <c r="G701" s="99"/>
      <c r="H701" s="164"/>
    </row>
    <row r="702" ht="15.75" customHeight="1" spans="7:8">
      <c r="G702" s="99"/>
      <c r="H702" s="164"/>
    </row>
    <row r="703" ht="15.75" customHeight="1" spans="7:8">
      <c r="G703" s="99"/>
      <c r="H703" s="164"/>
    </row>
    <row r="704" ht="15.75" customHeight="1" spans="7:8">
      <c r="G704" s="99"/>
      <c r="H704" s="164"/>
    </row>
    <row r="705" ht="15.75" customHeight="1" spans="7:8">
      <c r="G705" s="99"/>
      <c r="H705" s="164"/>
    </row>
    <row r="706" ht="15.75" customHeight="1" spans="7:8">
      <c r="G706" s="99"/>
      <c r="H706" s="164"/>
    </row>
    <row r="707" ht="15.75" customHeight="1" spans="7:8">
      <c r="G707" s="99"/>
      <c r="H707" s="164"/>
    </row>
    <row r="708" ht="15.75" customHeight="1" spans="7:8">
      <c r="G708" s="99"/>
      <c r="H708" s="164"/>
    </row>
    <row r="709" ht="15.75" customHeight="1" spans="7:8">
      <c r="G709" s="99"/>
      <c r="H709" s="164"/>
    </row>
    <row r="710" ht="15.75" customHeight="1" spans="7:8">
      <c r="G710" s="99"/>
      <c r="H710" s="164"/>
    </row>
    <row r="711" ht="15.75" customHeight="1" spans="7:8">
      <c r="G711" s="99"/>
      <c r="H711" s="164"/>
    </row>
    <row r="712" ht="15.75" customHeight="1" spans="7:8">
      <c r="G712" s="99"/>
      <c r="H712" s="164"/>
    </row>
    <row r="713" ht="15.75" customHeight="1" spans="7:8">
      <c r="G713" s="99"/>
      <c r="H713" s="164"/>
    </row>
    <row r="714" ht="15.75" customHeight="1" spans="7:8">
      <c r="G714" s="99"/>
      <c r="H714" s="164"/>
    </row>
    <row r="715" ht="15.75" customHeight="1" spans="7:8">
      <c r="G715" s="99"/>
      <c r="H715" s="164"/>
    </row>
    <row r="716" ht="15.75" customHeight="1" spans="7:8">
      <c r="G716" s="99"/>
      <c r="H716" s="164"/>
    </row>
    <row r="717" ht="15.75" customHeight="1" spans="7:8">
      <c r="G717" s="99"/>
      <c r="H717" s="164"/>
    </row>
    <row r="718" ht="15.75" customHeight="1" spans="7:8">
      <c r="G718" s="99"/>
      <c r="H718" s="164"/>
    </row>
    <row r="719" ht="15.75" customHeight="1" spans="7:8">
      <c r="G719" s="99"/>
      <c r="H719" s="164"/>
    </row>
    <row r="720" ht="15.75" customHeight="1" spans="7:8">
      <c r="G720" s="99"/>
      <c r="H720" s="164"/>
    </row>
    <row r="721" ht="15.75" customHeight="1" spans="7:8">
      <c r="G721" s="99"/>
      <c r="H721" s="164"/>
    </row>
    <row r="722" ht="15.75" customHeight="1" spans="7:8">
      <c r="G722" s="99"/>
      <c r="H722" s="164"/>
    </row>
    <row r="723" ht="15.75" customHeight="1" spans="7:8">
      <c r="G723" s="99"/>
      <c r="H723" s="164"/>
    </row>
    <row r="724" ht="15.75" customHeight="1" spans="7:8">
      <c r="G724" s="99"/>
      <c r="H724" s="164"/>
    </row>
    <row r="725" ht="15.75" customHeight="1" spans="7:8">
      <c r="G725" s="99"/>
      <c r="H725" s="164"/>
    </row>
    <row r="726" ht="15.75" customHeight="1" spans="7:8">
      <c r="G726" s="99"/>
      <c r="H726" s="164"/>
    </row>
    <row r="727" ht="15.75" customHeight="1" spans="7:8">
      <c r="G727" s="99"/>
      <c r="H727" s="164"/>
    </row>
    <row r="728" ht="15.75" customHeight="1" spans="7:8">
      <c r="G728" s="99"/>
      <c r="H728" s="164"/>
    </row>
    <row r="729" ht="15.75" customHeight="1" spans="7:8">
      <c r="G729" s="99"/>
      <c r="H729" s="164"/>
    </row>
    <row r="730" ht="15.75" customHeight="1" spans="7:8">
      <c r="G730" s="99"/>
      <c r="H730" s="164"/>
    </row>
    <row r="731" ht="15.75" customHeight="1" spans="7:8">
      <c r="G731" s="99"/>
      <c r="H731" s="164"/>
    </row>
    <row r="732" ht="15.75" customHeight="1" spans="7:8">
      <c r="G732" s="99"/>
      <c r="H732" s="164"/>
    </row>
    <row r="733" ht="15.75" customHeight="1" spans="7:8">
      <c r="G733" s="99"/>
      <c r="H733" s="164"/>
    </row>
    <row r="734" ht="15.75" customHeight="1" spans="7:8">
      <c r="G734" s="99"/>
      <c r="H734" s="164"/>
    </row>
    <row r="735" ht="15.75" customHeight="1" spans="7:8">
      <c r="G735" s="99"/>
      <c r="H735" s="164"/>
    </row>
    <row r="736" ht="15.75" customHeight="1" spans="7:8">
      <c r="G736" s="99"/>
      <c r="H736" s="164"/>
    </row>
    <row r="737" ht="15.75" customHeight="1" spans="7:8">
      <c r="G737" s="99"/>
      <c r="H737" s="164"/>
    </row>
    <row r="738" ht="15.75" customHeight="1" spans="7:8">
      <c r="G738" s="99"/>
      <c r="H738" s="164"/>
    </row>
    <row r="739" ht="15.75" customHeight="1" spans="7:8">
      <c r="G739" s="99"/>
      <c r="H739" s="164"/>
    </row>
    <row r="740" ht="15.75" customHeight="1" spans="7:8">
      <c r="G740" s="99"/>
      <c r="H740" s="164"/>
    </row>
    <row r="741" ht="15.75" customHeight="1" spans="7:8">
      <c r="G741" s="99"/>
      <c r="H741" s="164"/>
    </row>
    <row r="742" ht="15.75" customHeight="1" spans="7:8">
      <c r="G742" s="99"/>
      <c r="H742" s="164"/>
    </row>
    <row r="743" ht="15.75" customHeight="1" spans="7:8">
      <c r="G743" s="99"/>
      <c r="H743" s="164"/>
    </row>
    <row r="744" ht="15.75" customHeight="1" spans="7:8">
      <c r="G744" s="99"/>
      <c r="H744" s="164"/>
    </row>
    <row r="745" ht="15.75" customHeight="1" spans="7:8">
      <c r="G745" s="99"/>
      <c r="H745" s="164"/>
    </row>
    <row r="746" ht="15.75" customHeight="1" spans="7:8">
      <c r="G746" s="99"/>
      <c r="H746" s="164"/>
    </row>
    <row r="747" ht="15.75" customHeight="1" spans="7:8">
      <c r="G747" s="99"/>
      <c r="H747" s="164"/>
    </row>
    <row r="748" ht="15.75" customHeight="1" spans="7:8">
      <c r="G748" s="99"/>
      <c r="H748" s="164"/>
    </row>
    <row r="749" ht="15.75" customHeight="1" spans="7:8">
      <c r="G749" s="99"/>
      <c r="H749" s="164"/>
    </row>
    <row r="750" ht="15.75" customHeight="1" spans="7:8">
      <c r="G750" s="99"/>
      <c r="H750" s="164"/>
    </row>
    <row r="751" ht="15.75" customHeight="1" spans="7:8">
      <c r="G751" s="99"/>
      <c r="H751" s="164"/>
    </row>
    <row r="752" ht="15.75" customHeight="1" spans="7:8">
      <c r="G752" s="99"/>
      <c r="H752" s="164"/>
    </row>
    <row r="753" ht="15.75" customHeight="1" spans="7:8">
      <c r="G753" s="99"/>
      <c r="H753" s="164"/>
    </row>
    <row r="754" ht="15.75" customHeight="1" spans="7:8">
      <c r="G754" s="99"/>
      <c r="H754" s="164"/>
    </row>
    <row r="755" ht="15.75" customHeight="1" spans="7:8">
      <c r="G755" s="99"/>
      <c r="H755" s="164"/>
    </row>
    <row r="756" ht="15.75" customHeight="1" spans="7:8">
      <c r="G756" s="99"/>
      <c r="H756" s="164"/>
    </row>
    <row r="757" ht="15.75" customHeight="1" spans="7:8">
      <c r="G757" s="99"/>
      <c r="H757" s="164"/>
    </row>
    <row r="758" ht="15.75" customHeight="1" spans="7:8">
      <c r="G758" s="99"/>
      <c r="H758" s="164"/>
    </row>
    <row r="759" ht="15.75" customHeight="1" spans="7:8">
      <c r="G759" s="99"/>
      <c r="H759" s="164"/>
    </row>
    <row r="760" ht="15.75" customHeight="1" spans="7:8">
      <c r="G760" s="99"/>
      <c r="H760" s="164"/>
    </row>
    <row r="761" ht="15.75" customHeight="1" spans="7:8">
      <c r="G761" s="99"/>
      <c r="H761" s="164"/>
    </row>
    <row r="762" ht="15.75" customHeight="1" spans="7:8">
      <c r="G762" s="99"/>
      <c r="H762" s="164"/>
    </row>
    <row r="763" ht="15.75" customHeight="1" spans="7:8">
      <c r="G763" s="99"/>
      <c r="H763" s="164"/>
    </row>
    <row r="764" ht="15.75" customHeight="1" spans="7:8">
      <c r="G764" s="99"/>
      <c r="H764" s="164"/>
    </row>
    <row r="765" ht="15.75" customHeight="1" spans="7:8">
      <c r="G765" s="99"/>
      <c r="H765" s="164"/>
    </row>
    <row r="766" ht="15.75" customHeight="1" spans="7:8">
      <c r="G766" s="99"/>
      <c r="H766" s="164"/>
    </row>
    <row r="767" ht="15.75" customHeight="1" spans="7:8">
      <c r="G767" s="99"/>
      <c r="H767" s="164"/>
    </row>
    <row r="768" ht="15.75" customHeight="1" spans="7:8">
      <c r="G768" s="99"/>
      <c r="H768" s="164"/>
    </row>
    <row r="769" ht="15.75" customHeight="1" spans="7:8">
      <c r="G769" s="99"/>
      <c r="H769" s="164"/>
    </row>
    <row r="770" ht="15.75" customHeight="1" spans="7:8">
      <c r="G770" s="99"/>
      <c r="H770" s="164"/>
    </row>
    <row r="771" ht="15.75" customHeight="1" spans="7:8">
      <c r="G771" s="99"/>
      <c r="H771" s="164"/>
    </row>
    <row r="772" ht="15.75" customHeight="1" spans="7:8">
      <c r="G772" s="99"/>
      <c r="H772" s="164"/>
    </row>
    <row r="773" ht="15.75" customHeight="1" spans="7:8">
      <c r="G773" s="99"/>
      <c r="H773" s="164"/>
    </row>
    <row r="774" ht="15.75" customHeight="1" spans="7:8">
      <c r="G774" s="99"/>
      <c r="H774" s="164"/>
    </row>
    <row r="775" ht="15.75" customHeight="1" spans="7:8">
      <c r="G775" s="99"/>
      <c r="H775" s="164"/>
    </row>
    <row r="776" ht="15.75" customHeight="1" spans="7:8">
      <c r="G776" s="99"/>
      <c r="H776" s="164"/>
    </row>
    <row r="777" ht="15.75" customHeight="1" spans="7:8">
      <c r="G777" s="99"/>
      <c r="H777" s="164"/>
    </row>
    <row r="778" ht="15.75" customHeight="1" spans="7:8">
      <c r="G778" s="99"/>
      <c r="H778" s="164"/>
    </row>
    <row r="779" ht="15.75" customHeight="1" spans="7:8">
      <c r="G779" s="99"/>
      <c r="H779" s="164"/>
    </row>
    <row r="780" ht="15.75" customHeight="1" spans="7:8">
      <c r="G780" s="99"/>
      <c r="H780" s="164"/>
    </row>
    <row r="781" ht="15.75" customHeight="1" spans="7:8">
      <c r="G781" s="99"/>
      <c r="H781" s="164"/>
    </row>
    <row r="782" ht="15.75" customHeight="1" spans="7:8">
      <c r="G782" s="99"/>
      <c r="H782" s="164"/>
    </row>
    <row r="783" ht="15.75" customHeight="1" spans="7:8">
      <c r="G783" s="99"/>
      <c r="H783" s="164"/>
    </row>
    <row r="784" ht="15.75" customHeight="1" spans="7:8">
      <c r="G784" s="99"/>
      <c r="H784" s="164"/>
    </row>
    <row r="785" ht="15.75" customHeight="1" spans="7:8">
      <c r="G785" s="99"/>
      <c r="H785" s="164"/>
    </row>
    <row r="786" ht="15.75" customHeight="1" spans="7:8">
      <c r="G786" s="99"/>
      <c r="H786" s="164"/>
    </row>
    <row r="787" ht="15.75" customHeight="1" spans="7:8">
      <c r="G787" s="99"/>
      <c r="H787" s="164"/>
    </row>
    <row r="788" ht="15.75" customHeight="1" spans="7:8">
      <c r="G788" s="99"/>
      <c r="H788" s="164"/>
    </row>
    <row r="789" ht="15.75" customHeight="1" spans="7:8">
      <c r="G789" s="99"/>
      <c r="H789" s="164"/>
    </row>
    <row r="790" ht="15.75" customHeight="1" spans="7:8">
      <c r="G790" s="99"/>
      <c r="H790" s="164"/>
    </row>
    <row r="791" ht="15.75" customHeight="1" spans="7:8">
      <c r="G791" s="99"/>
      <c r="H791" s="164"/>
    </row>
    <row r="792" ht="15.75" customHeight="1" spans="7:8">
      <c r="G792" s="99"/>
      <c r="H792" s="164"/>
    </row>
    <row r="793" ht="15.75" customHeight="1" spans="7:8">
      <c r="G793" s="99"/>
      <c r="H793" s="164"/>
    </row>
    <row r="794" ht="15.75" customHeight="1" spans="7:8">
      <c r="G794" s="99"/>
      <c r="H794" s="164"/>
    </row>
    <row r="795" ht="15.75" customHeight="1" spans="7:8">
      <c r="G795" s="99"/>
      <c r="H795" s="164"/>
    </row>
    <row r="796" ht="15.75" customHeight="1" spans="7:8">
      <c r="G796" s="99"/>
      <c r="H796" s="164"/>
    </row>
    <row r="797" ht="15.75" customHeight="1" spans="7:8">
      <c r="G797" s="99"/>
      <c r="H797" s="164"/>
    </row>
    <row r="798" ht="15.75" customHeight="1" spans="7:8">
      <c r="G798" s="99"/>
      <c r="H798" s="164"/>
    </row>
    <row r="799" ht="15.75" customHeight="1" spans="7:8">
      <c r="G799" s="99"/>
      <c r="H799" s="164"/>
    </row>
    <row r="800" ht="15.75" customHeight="1" spans="7:8">
      <c r="G800" s="99"/>
      <c r="H800" s="164"/>
    </row>
    <row r="801" ht="15.75" customHeight="1" spans="7:8">
      <c r="G801" s="99"/>
      <c r="H801" s="164"/>
    </row>
    <row r="802" ht="15.75" customHeight="1" spans="7:8">
      <c r="G802" s="99"/>
      <c r="H802" s="164"/>
    </row>
    <row r="803" ht="15.75" customHeight="1" spans="7:8">
      <c r="G803" s="99"/>
      <c r="H803" s="164"/>
    </row>
    <row r="804" ht="15.75" customHeight="1" spans="7:8">
      <c r="G804" s="99"/>
      <c r="H804" s="164"/>
    </row>
    <row r="805" ht="15.75" customHeight="1" spans="7:8">
      <c r="G805" s="99"/>
      <c r="H805" s="164"/>
    </row>
    <row r="806" ht="15.75" customHeight="1" spans="7:8">
      <c r="G806" s="99"/>
      <c r="H806" s="164"/>
    </row>
    <row r="807" ht="15.75" customHeight="1" spans="7:8">
      <c r="G807" s="99"/>
      <c r="H807" s="164"/>
    </row>
    <row r="808" ht="15.75" customHeight="1" spans="7:8">
      <c r="G808" s="99"/>
      <c r="H808" s="164"/>
    </row>
    <row r="809" ht="15.75" customHeight="1" spans="7:8">
      <c r="G809" s="99"/>
      <c r="H809" s="164"/>
    </row>
    <row r="810" ht="15.75" customHeight="1" spans="7:8">
      <c r="G810" s="99"/>
      <c r="H810" s="164"/>
    </row>
    <row r="811" ht="15.75" customHeight="1" spans="7:8">
      <c r="G811" s="99"/>
      <c r="H811" s="164"/>
    </row>
    <row r="812" ht="15.75" customHeight="1" spans="7:8">
      <c r="G812" s="99"/>
      <c r="H812" s="164"/>
    </row>
    <row r="813" ht="15.75" customHeight="1" spans="7:8">
      <c r="G813" s="99"/>
      <c r="H813" s="164"/>
    </row>
    <row r="814" ht="15.75" customHeight="1" spans="7:8">
      <c r="G814" s="99"/>
      <c r="H814" s="164"/>
    </row>
    <row r="815" ht="15.75" customHeight="1" spans="7:8">
      <c r="G815" s="99"/>
      <c r="H815" s="164"/>
    </row>
    <row r="816" ht="15.75" customHeight="1" spans="7:8">
      <c r="G816" s="99"/>
      <c r="H816" s="164"/>
    </row>
    <row r="817" ht="15.75" customHeight="1" spans="7:8">
      <c r="G817" s="99"/>
      <c r="H817" s="164"/>
    </row>
    <row r="818" ht="15.75" customHeight="1" spans="7:8">
      <c r="G818" s="99"/>
      <c r="H818" s="164"/>
    </row>
    <row r="819" ht="15.75" customHeight="1" spans="7:8">
      <c r="G819" s="99"/>
      <c r="H819" s="164"/>
    </row>
    <row r="820" ht="15.75" customHeight="1" spans="7:8">
      <c r="G820" s="99"/>
      <c r="H820" s="164"/>
    </row>
    <row r="821" ht="15.75" customHeight="1" spans="7:8">
      <c r="G821" s="99"/>
      <c r="H821" s="164"/>
    </row>
    <row r="822" ht="15.75" customHeight="1" spans="7:8">
      <c r="G822" s="99"/>
      <c r="H822" s="164"/>
    </row>
    <row r="823" ht="15.75" customHeight="1" spans="7:8">
      <c r="G823" s="99"/>
      <c r="H823" s="164"/>
    </row>
    <row r="824" ht="15.75" customHeight="1" spans="7:8">
      <c r="G824" s="99"/>
      <c r="H824" s="164"/>
    </row>
    <row r="825" ht="15.75" customHeight="1" spans="7:8">
      <c r="G825" s="99"/>
      <c r="H825" s="164"/>
    </row>
    <row r="826" ht="15.75" customHeight="1" spans="7:8">
      <c r="G826" s="99"/>
      <c r="H826" s="164"/>
    </row>
    <row r="827" ht="15.75" customHeight="1" spans="7:8">
      <c r="G827" s="99"/>
      <c r="H827" s="164"/>
    </row>
    <row r="828" ht="15.75" customHeight="1" spans="7:8">
      <c r="G828" s="99"/>
      <c r="H828" s="164"/>
    </row>
    <row r="829" ht="15.75" customHeight="1" spans="7:8">
      <c r="G829" s="99"/>
      <c r="H829" s="164"/>
    </row>
    <row r="830" ht="15.75" customHeight="1" spans="7:8">
      <c r="G830" s="99"/>
      <c r="H830" s="164"/>
    </row>
    <row r="831" ht="15.75" customHeight="1" spans="7:8">
      <c r="G831" s="99"/>
      <c r="H831" s="164"/>
    </row>
    <row r="832" ht="15.75" customHeight="1" spans="7:8">
      <c r="G832" s="99"/>
      <c r="H832" s="164"/>
    </row>
    <row r="833" ht="15.75" customHeight="1" spans="7:8">
      <c r="G833" s="99"/>
      <c r="H833" s="164"/>
    </row>
    <row r="834" ht="15.75" customHeight="1" spans="7:8">
      <c r="G834" s="99"/>
      <c r="H834" s="164"/>
    </row>
    <row r="835" ht="15.75" customHeight="1" spans="7:8">
      <c r="G835" s="99"/>
      <c r="H835" s="164"/>
    </row>
    <row r="836" ht="15.75" customHeight="1" spans="7:8">
      <c r="G836" s="99"/>
      <c r="H836" s="164"/>
    </row>
    <row r="837" ht="15.75" customHeight="1" spans="7:8">
      <c r="G837" s="99"/>
      <c r="H837" s="164"/>
    </row>
    <row r="838" ht="15.75" customHeight="1" spans="7:8">
      <c r="G838" s="99"/>
      <c r="H838" s="164"/>
    </row>
    <row r="839" ht="15.75" customHeight="1" spans="7:8">
      <c r="G839" s="99"/>
      <c r="H839" s="164"/>
    </row>
    <row r="840" ht="15.75" customHeight="1" spans="7:8">
      <c r="G840" s="99"/>
      <c r="H840" s="164"/>
    </row>
    <row r="841" ht="15.75" customHeight="1" spans="7:8">
      <c r="G841" s="99"/>
      <c r="H841" s="164"/>
    </row>
    <row r="842" ht="15.75" customHeight="1" spans="7:8">
      <c r="G842" s="99"/>
      <c r="H842" s="164"/>
    </row>
    <row r="843" ht="15.75" customHeight="1" spans="7:8">
      <c r="G843" s="99"/>
      <c r="H843" s="164"/>
    </row>
    <row r="844" ht="15.75" customHeight="1" spans="7:8">
      <c r="G844" s="99"/>
      <c r="H844" s="164"/>
    </row>
    <row r="845" ht="15.75" customHeight="1" spans="7:8">
      <c r="G845" s="99"/>
      <c r="H845" s="164"/>
    </row>
    <row r="846" ht="15.75" customHeight="1" spans="7:8">
      <c r="G846" s="99"/>
      <c r="H846" s="164"/>
    </row>
    <row r="847" ht="15.75" customHeight="1" spans="7:8">
      <c r="G847" s="99"/>
      <c r="H847" s="164"/>
    </row>
    <row r="848" ht="15.75" customHeight="1" spans="7:8">
      <c r="G848" s="99"/>
      <c r="H848" s="164"/>
    </row>
    <row r="849" ht="15.75" customHeight="1" spans="7:8">
      <c r="G849" s="99"/>
      <c r="H849" s="164"/>
    </row>
    <row r="850" ht="15.75" customHeight="1" spans="7:8">
      <c r="G850" s="99"/>
      <c r="H850" s="164"/>
    </row>
    <row r="851" ht="15.75" customHeight="1" spans="7:8">
      <c r="G851" s="99"/>
      <c r="H851" s="164"/>
    </row>
    <row r="852" ht="15.75" customHeight="1" spans="7:8">
      <c r="G852" s="99"/>
      <c r="H852" s="164"/>
    </row>
    <row r="853" ht="15.75" customHeight="1" spans="7:8">
      <c r="G853" s="99"/>
      <c r="H853" s="164"/>
    </row>
    <row r="854" ht="15.75" customHeight="1" spans="7:8">
      <c r="G854" s="99"/>
      <c r="H854" s="164"/>
    </row>
    <row r="855" ht="15.75" customHeight="1" spans="7:8">
      <c r="G855" s="99"/>
      <c r="H855" s="164"/>
    </row>
    <row r="856" ht="15.75" customHeight="1" spans="7:8">
      <c r="G856" s="99"/>
      <c r="H856" s="164"/>
    </row>
    <row r="857" ht="15.75" customHeight="1" spans="7:8">
      <c r="G857" s="99"/>
      <c r="H857" s="164"/>
    </row>
    <row r="858" ht="15.75" customHeight="1" spans="7:8">
      <c r="G858" s="99"/>
      <c r="H858" s="164"/>
    </row>
    <row r="859" ht="15.75" customHeight="1" spans="7:8">
      <c r="G859" s="99"/>
      <c r="H859" s="164"/>
    </row>
    <row r="860" ht="15.75" customHeight="1" spans="7:8">
      <c r="G860" s="99"/>
      <c r="H860" s="164"/>
    </row>
    <row r="861" ht="15.75" customHeight="1" spans="7:8">
      <c r="G861" s="99"/>
      <c r="H861" s="164"/>
    </row>
    <row r="862" ht="15.75" customHeight="1" spans="7:8">
      <c r="G862" s="99"/>
      <c r="H862" s="164"/>
    </row>
    <row r="863" ht="15.75" customHeight="1" spans="7:8">
      <c r="G863" s="99"/>
      <c r="H863" s="164"/>
    </row>
    <row r="864" ht="15.75" customHeight="1" spans="7:8">
      <c r="G864" s="99"/>
      <c r="H864" s="164"/>
    </row>
    <row r="865" ht="15.75" customHeight="1" spans="7:8">
      <c r="G865" s="99"/>
      <c r="H865" s="164"/>
    </row>
    <row r="866" ht="15.75" customHeight="1" spans="7:8">
      <c r="G866" s="99"/>
      <c r="H866" s="164"/>
    </row>
    <row r="867" ht="15.75" customHeight="1" spans="7:8">
      <c r="G867" s="99"/>
      <c r="H867" s="164"/>
    </row>
    <row r="868" ht="15.75" customHeight="1" spans="7:8">
      <c r="G868" s="99"/>
      <c r="H868" s="164"/>
    </row>
    <row r="869" ht="15.75" customHeight="1" spans="7:8">
      <c r="G869" s="99"/>
      <c r="H869" s="164"/>
    </row>
    <row r="870" ht="15.75" customHeight="1" spans="7:8">
      <c r="G870" s="99"/>
      <c r="H870" s="164"/>
    </row>
    <row r="871" ht="15.75" customHeight="1" spans="7:8">
      <c r="G871" s="99"/>
      <c r="H871" s="164"/>
    </row>
    <row r="872" ht="15.75" customHeight="1" spans="7:8">
      <c r="G872" s="99"/>
      <c r="H872" s="164"/>
    </row>
    <row r="873" ht="15.75" customHeight="1" spans="7:8">
      <c r="G873" s="99"/>
      <c r="H873" s="164"/>
    </row>
    <row r="874" ht="15.75" customHeight="1" spans="7:8">
      <c r="G874" s="99"/>
      <c r="H874" s="164"/>
    </row>
    <row r="875" ht="15.75" customHeight="1" spans="7:8">
      <c r="G875" s="99"/>
      <c r="H875" s="164"/>
    </row>
    <row r="876" ht="15.75" customHeight="1" spans="7:8">
      <c r="G876" s="99"/>
      <c r="H876" s="164"/>
    </row>
    <row r="877" ht="15.75" customHeight="1" spans="7:8">
      <c r="G877" s="99"/>
      <c r="H877" s="164"/>
    </row>
    <row r="878" ht="15.75" customHeight="1" spans="7:8">
      <c r="G878" s="99"/>
      <c r="H878" s="164"/>
    </row>
    <row r="879" ht="15.75" customHeight="1" spans="7:8">
      <c r="G879" s="99"/>
      <c r="H879" s="164"/>
    </row>
    <row r="880" ht="15.75" customHeight="1" spans="7:8">
      <c r="G880" s="99"/>
      <c r="H880" s="164"/>
    </row>
    <row r="881" ht="15.75" customHeight="1" spans="7:8">
      <c r="G881" s="99"/>
      <c r="H881" s="164"/>
    </row>
    <row r="882" ht="15.75" customHeight="1" spans="7:8">
      <c r="G882" s="99"/>
      <c r="H882" s="164"/>
    </row>
    <row r="883" ht="15.75" customHeight="1" spans="7:8">
      <c r="G883" s="99"/>
      <c r="H883" s="164"/>
    </row>
    <row r="884" ht="15.75" customHeight="1" spans="7:8">
      <c r="G884" s="99"/>
      <c r="H884" s="164"/>
    </row>
    <row r="885" ht="15.75" customHeight="1" spans="7:8">
      <c r="G885" s="99"/>
      <c r="H885" s="164"/>
    </row>
    <row r="886" ht="15.75" customHeight="1" spans="7:8">
      <c r="G886" s="99"/>
      <c r="H886" s="164"/>
    </row>
    <row r="887" ht="15.75" customHeight="1" spans="7:8">
      <c r="G887" s="99"/>
      <c r="H887" s="164"/>
    </row>
    <row r="888" ht="15.75" customHeight="1" spans="7:8">
      <c r="G888" s="99"/>
      <c r="H888" s="164"/>
    </row>
    <row r="889" ht="15.75" customHeight="1" spans="7:8">
      <c r="G889" s="99"/>
      <c r="H889" s="164"/>
    </row>
    <row r="890" ht="15.75" customHeight="1" spans="7:8">
      <c r="G890" s="99"/>
      <c r="H890" s="164"/>
    </row>
    <row r="891" ht="15.75" customHeight="1" spans="7:8">
      <c r="G891" s="99"/>
      <c r="H891" s="164"/>
    </row>
    <row r="892" ht="15.75" customHeight="1" spans="7:8">
      <c r="G892" s="99"/>
      <c r="H892" s="164"/>
    </row>
    <row r="893" ht="15.75" customHeight="1" spans="7:8">
      <c r="G893" s="99"/>
      <c r="H893" s="164"/>
    </row>
    <row r="894" ht="15.75" customHeight="1" spans="7:8">
      <c r="G894" s="99"/>
      <c r="H894" s="164"/>
    </row>
    <row r="895" ht="15.75" customHeight="1" spans="7:8">
      <c r="G895" s="99"/>
      <c r="H895" s="164"/>
    </row>
    <row r="896" ht="15.75" customHeight="1" spans="7:8">
      <c r="G896" s="99"/>
      <c r="H896" s="164"/>
    </row>
    <row r="897" ht="15.75" customHeight="1" spans="7:8">
      <c r="G897" s="99"/>
      <c r="H897" s="164"/>
    </row>
    <row r="898" ht="15.75" customHeight="1" spans="7:8">
      <c r="G898" s="99"/>
      <c r="H898" s="164"/>
    </row>
    <row r="899" ht="15.75" customHeight="1" spans="7:8">
      <c r="G899" s="99"/>
      <c r="H899" s="164"/>
    </row>
    <row r="900" ht="15.75" customHeight="1" spans="7:8">
      <c r="G900" s="99"/>
      <c r="H900" s="164"/>
    </row>
    <row r="901" ht="15.75" customHeight="1" spans="7:8">
      <c r="G901" s="99"/>
      <c r="H901" s="164"/>
    </row>
    <row r="902" ht="15.75" customHeight="1" spans="7:8">
      <c r="G902" s="99"/>
      <c r="H902" s="164"/>
    </row>
    <row r="903" ht="15.75" customHeight="1" spans="7:8">
      <c r="G903" s="99"/>
      <c r="H903" s="164"/>
    </row>
    <row r="904" ht="15.75" customHeight="1" spans="7:8">
      <c r="G904" s="99"/>
      <c r="H904" s="164"/>
    </row>
    <row r="905" ht="15.75" customHeight="1" spans="7:8">
      <c r="G905" s="99"/>
      <c r="H905" s="164"/>
    </row>
    <row r="906" ht="15.75" customHeight="1" spans="7:8">
      <c r="G906" s="99"/>
      <c r="H906" s="164"/>
    </row>
    <row r="907" ht="15.75" customHeight="1" spans="7:8">
      <c r="G907" s="99"/>
      <c r="H907" s="164"/>
    </row>
    <row r="908" ht="15.75" customHeight="1" spans="7:8">
      <c r="G908" s="99"/>
      <c r="H908" s="164"/>
    </row>
    <row r="909" ht="15.75" customHeight="1" spans="7:8">
      <c r="G909" s="99"/>
      <c r="H909" s="164"/>
    </row>
    <row r="910" ht="15.75" customHeight="1" spans="7:8">
      <c r="G910" s="99"/>
      <c r="H910" s="164"/>
    </row>
    <row r="911" ht="15.75" customHeight="1" spans="7:8">
      <c r="G911" s="99"/>
      <c r="H911" s="164"/>
    </row>
    <row r="912" ht="15.75" customHeight="1" spans="7:8">
      <c r="G912" s="99"/>
      <c r="H912" s="164"/>
    </row>
    <row r="913" ht="15.75" customHeight="1" spans="7:8">
      <c r="G913" s="99"/>
      <c r="H913" s="164"/>
    </row>
    <row r="914" ht="15.75" customHeight="1" spans="7:8">
      <c r="G914" s="99"/>
      <c r="H914" s="164"/>
    </row>
    <row r="915" ht="15.75" customHeight="1" spans="7:8">
      <c r="G915" s="99"/>
      <c r="H915" s="164"/>
    </row>
    <row r="916" ht="15.75" customHeight="1" spans="7:8">
      <c r="G916" s="99"/>
      <c r="H916" s="164"/>
    </row>
    <row r="917" ht="15.75" customHeight="1" spans="7:8">
      <c r="G917" s="99"/>
      <c r="H917" s="164"/>
    </row>
    <row r="918" ht="15.75" customHeight="1" spans="7:8">
      <c r="G918" s="99"/>
      <c r="H918" s="164"/>
    </row>
    <row r="919" ht="15.75" customHeight="1" spans="7:8">
      <c r="G919" s="99"/>
      <c r="H919" s="164"/>
    </row>
    <row r="920" ht="15.75" customHeight="1" spans="7:8">
      <c r="G920" s="99"/>
      <c r="H920" s="164"/>
    </row>
    <row r="921" ht="15.75" customHeight="1" spans="7:8">
      <c r="G921" s="99"/>
      <c r="H921" s="164"/>
    </row>
    <row r="922" ht="15.75" customHeight="1" spans="7:8">
      <c r="G922" s="99"/>
      <c r="H922" s="164"/>
    </row>
    <row r="923" ht="15.75" customHeight="1" spans="7:8">
      <c r="G923" s="99"/>
      <c r="H923" s="164"/>
    </row>
    <row r="924" ht="15.75" customHeight="1" spans="7:8">
      <c r="G924" s="99"/>
      <c r="H924" s="164"/>
    </row>
    <row r="925" ht="15.75" customHeight="1" spans="7:8">
      <c r="G925" s="99"/>
      <c r="H925" s="164"/>
    </row>
    <row r="926" ht="15.75" customHeight="1" spans="7:8">
      <c r="G926" s="99"/>
      <c r="H926" s="164"/>
    </row>
    <row r="927" ht="15.75" customHeight="1" spans="7:8">
      <c r="G927" s="99"/>
      <c r="H927" s="164"/>
    </row>
    <row r="928" ht="15.75" customHeight="1" spans="7:8">
      <c r="G928" s="99"/>
      <c r="H928" s="164"/>
    </row>
    <row r="929" ht="15.75" customHeight="1" spans="7:8">
      <c r="G929" s="99"/>
      <c r="H929" s="164"/>
    </row>
    <row r="930" ht="15.75" customHeight="1" spans="7:8">
      <c r="G930" s="99"/>
      <c r="H930" s="164"/>
    </row>
    <row r="931" ht="15.75" customHeight="1" spans="7:8">
      <c r="G931" s="99"/>
      <c r="H931" s="164"/>
    </row>
    <row r="932" ht="15.75" customHeight="1" spans="7:8">
      <c r="G932" s="99"/>
      <c r="H932" s="164"/>
    </row>
    <row r="933" ht="15.75" customHeight="1" spans="7:8">
      <c r="G933" s="99"/>
      <c r="H933" s="164"/>
    </row>
    <row r="934" ht="15.75" customHeight="1" spans="7:8">
      <c r="G934" s="99"/>
      <c r="H934" s="164"/>
    </row>
    <row r="935" ht="15.75" customHeight="1" spans="7:8">
      <c r="G935" s="99"/>
      <c r="H935" s="164"/>
    </row>
    <row r="936" ht="15.75" customHeight="1" spans="7:8">
      <c r="G936" s="99"/>
      <c r="H936" s="164"/>
    </row>
    <row r="937" ht="15.75" customHeight="1" spans="7:8">
      <c r="G937" s="99"/>
      <c r="H937" s="164"/>
    </row>
    <row r="938" ht="15.75" customHeight="1" spans="7:8">
      <c r="G938" s="99"/>
      <c r="H938" s="164"/>
    </row>
    <row r="939" ht="15.75" customHeight="1" spans="7:8">
      <c r="G939" s="99"/>
      <c r="H939" s="164"/>
    </row>
    <row r="940" ht="15.75" customHeight="1" spans="7:8">
      <c r="G940" s="99"/>
      <c r="H940" s="164"/>
    </row>
    <row r="941" ht="15.75" customHeight="1" spans="7:8">
      <c r="G941" s="99"/>
      <c r="H941" s="164"/>
    </row>
    <row r="942" ht="15.75" customHeight="1" spans="7:8">
      <c r="G942" s="99"/>
      <c r="H942" s="164"/>
    </row>
    <row r="943" ht="15.75" customHeight="1" spans="7:8">
      <c r="G943" s="99"/>
      <c r="H943" s="164"/>
    </row>
    <row r="944" ht="15.75" customHeight="1" spans="7:8">
      <c r="G944" s="99"/>
      <c r="H944" s="164"/>
    </row>
    <row r="945" ht="15.75" customHeight="1" spans="7:8">
      <c r="G945" s="99"/>
      <c r="H945" s="164"/>
    </row>
    <row r="946" ht="15.75" customHeight="1" spans="7:8">
      <c r="G946" s="99"/>
      <c r="H946" s="164"/>
    </row>
    <row r="947" ht="15.75" customHeight="1" spans="7:8">
      <c r="G947" s="99"/>
      <c r="H947" s="164"/>
    </row>
    <row r="948" ht="15.75" customHeight="1" spans="7:8">
      <c r="G948" s="99"/>
      <c r="H948" s="164"/>
    </row>
    <row r="949" ht="15.75" customHeight="1" spans="7:8">
      <c r="G949" s="99"/>
      <c r="H949" s="164"/>
    </row>
    <row r="950" ht="15.75" customHeight="1" spans="7:8">
      <c r="G950" s="99"/>
      <c r="H950" s="164"/>
    </row>
    <row r="951" ht="15.75" customHeight="1" spans="7:8">
      <c r="G951" s="99"/>
      <c r="H951" s="164"/>
    </row>
    <row r="952" ht="15.75" customHeight="1" spans="7:8">
      <c r="G952" s="99"/>
      <c r="H952" s="164"/>
    </row>
    <row r="953" ht="15.75" customHeight="1" spans="7:8">
      <c r="G953" s="99"/>
      <c r="H953" s="164"/>
    </row>
    <row r="954" ht="15.75" customHeight="1" spans="7:8">
      <c r="G954" s="99"/>
      <c r="H954" s="164"/>
    </row>
    <row r="955" ht="15.75" customHeight="1" spans="7:8">
      <c r="G955" s="99"/>
      <c r="H955" s="164"/>
    </row>
    <row r="956" ht="15.75" customHeight="1" spans="7:8">
      <c r="G956" s="99"/>
      <c r="H956" s="164"/>
    </row>
    <row r="957" ht="15.75" customHeight="1" spans="7:8">
      <c r="G957" s="99"/>
      <c r="H957" s="164"/>
    </row>
    <row r="958" ht="15.75" customHeight="1" spans="7:8">
      <c r="G958" s="99"/>
      <c r="H958" s="164"/>
    </row>
    <row r="959" ht="15.75" customHeight="1" spans="7:8">
      <c r="G959" s="99"/>
      <c r="H959" s="164"/>
    </row>
    <row r="960" ht="15.75" customHeight="1" spans="7:8">
      <c r="G960" s="99"/>
      <c r="H960" s="164"/>
    </row>
    <row r="961" ht="15.75" customHeight="1" spans="7:8">
      <c r="G961" s="99"/>
      <c r="H961" s="164"/>
    </row>
    <row r="962" ht="15.75" customHeight="1" spans="7:8">
      <c r="G962" s="99"/>
      <c r="H962" s="164"/>
    </row>
    <row r="963" ht="15.75" customHeight="1" spans="7:8">
      <c r="G963" s="99"/>
      <c r="H963" s="164"/>
    </row>
    <row r="964" ht="15.75" customHeight="1" spans="7:8">
      <c r="G964" s="99"/>
      <c r="H964" s="164"/>
    </row>
    <row r="965" ht="15.75" customHeight="1" spans="7:8">
      <c r="G965" s="99"/>
      <c r="H965" s="164"/>
    </row>
    <row r="966" ht="15.75" customHeight="1" spans="7:8">
      <c r="G966" s="99"/>
      <c r="H966" s="164"/>
    </row>
    <row r="967" ht="15.75" customHeight="1" spans="7:8">
      <c r="G967" s="99"/>
      <c r="H967" s="164"/>
    </row>
    <row r="968" ht="15.75" customHeight="1" spans="7:8">
      <c r="G968" s="99"/>
      <c r="H968" s="164"/>
    </row>
    <row r="969" ht="15.75" customHeight="1" spans="7:8">
      <c r="G969" s="99"/>
      <c r="H969" s="164"/>
    </row>
    <row r="970" ht="15.75" customHeight="1" spans="7:8">
      <c r="G970" s="99"/>
      <c r="H970" s="164"/>
    </row>
    <row r="971" ht="15.75" customHeight="1" spans="7:8">
      <c r="G971" s="99"/>
      <c r="H971" s="164"/>
    </row>
    <row r="972" ht="15.75" customHeight="1" spans="7:8">
      <c r="G972" s="99"/>
      <c r="H972" s="164"/>
    </row>
    <row r="973" ht="15.75" customHeight="1" spans="7:8">
      <c r="G973" s="99"/>
      <c r="H973" s="164"/>
    </row>
    <row r="974" ht="15.75" customHeight="1" spans="7:8">
      <c r="G974" s="99"/>
      <c r="H974" s="164"/>
    </row>
    <row r="975" ht="15.75" customHeight="1" spans="7:8">
      <c r="G975" s="99"/>
      <c r="H975" s="164"/>
    </row>
    <row r="976" ht="15.75" customHeight="1" spans="7:8">
      <c r="G976" s="99"/>
      <c r="H976" s="164"/>
    </row>
    <row r="977" ht="15.75" customHeight="1" spans="7:8">
      <c r="G977" s="99"/>
      <c r="H977" s="164"/>
    </row>
    <row r="978" ht="15.75" customHeight="1" spans="7:8">
      <c r="G978" s="99"/>
      <c r="H978" s="164"/>
    </row>
    <row r="979" ht="15.75" customHeight="1" spans="7:8">
      <c r="G979" s="99"/>
      <c r="H979" s="164"/>
    </row>
    <row r="980" ht="15.75" customHeight="1" spans="7:8">
      <c r="G980" s="99"/>
      <c r="H980" s="164"/>
    </row>
    <row r="981" ht="15.75" customHeight="1" spans="7:8">
      <c r="G981" s="99"/>
      <c r="H981" s="164"/>
    </row>
    <row r="982" ht="15.75" customHeight="1" spans="7:8">
      <c r="G982" s="99"/>
      <c r="H982" s="164"/>
    </row>
    <row r="983" ht="15.75" customHeight="1" spans="7:8">
      <c r="G983" s="99"/>
      <c r="H983" s="164"/>
    </row>
    <row r="984" ht="15.75" customHeight="1" spans="7:8">
      <c r="G984" s="99"/>
      <c r="H984" s="164"/>
    </row>
    <row r="985" ht="15.75" customHeight="1" spans="7:8">
      <c r="G985" s="99"/>
      <c r="H985" s="164"/>
    </row>
    <row r="986" ht="15.75" customHeight="1" spans="7:8">
      <c r="G986" s="99"/>
      <c r="H986" s="164"/>
    </row>
    <row r="987" ht="15.75" customHeight="1" spans="7:8">
      <c r="G987" s="99"/>
      <c r="H987" s="164"/>
    </row>
    <row r="988" ht="15.75" customHeight="1" spans="7:8">
      <c r="G988" s="99"/>
      <c r="H988" s="164"/>
    </row>
    <row r="989" ht="15.75" customHeight="1" spans="7:8">
      <c r="G989" s="99"/>
      <c r="H989" s="164"/>
    </row>
    <row r="990" ht="15.75" customHeight="1" spans="7:8">
      <c r="G990" s="99"/>
      <c r="H990" s="164"/>
    </row>
    <row r="991" ht="15.75" customHeight="1" spans="7:8">
      <c r="G991" s="99"/>
      <c r="H991" s="164"/>
    </row>
    <row r="992" ht="15.75" customHeight="1" spans="7:8">
      <c r="G992" s="99"/>
      <c r="H992" s="164"/>
    </row>
    <row r="993" ht="15.75" customHeight="1" spans="7:8">
      <c r="G993" s="99"/>
      <c r="H993" s="164"/>
    </row>
    <row r="994" ht="15.75" customHeight="1" spans="7:8">
      <c r="G994" s="99"/>
      <c r="H994" s="164"/>
    </row>
    <row r="995" ht="15.75" customHeight="1" spans="7:8">
      <c r="G995" s="99"/>
      <c r="H995" s="164"/>
    </row>
    <row r="996" ht="15.75" customHeight="1" spans="7:8">
      <c r="G996" s="99"/>
      <c r="H996" s="164"/>
    </row>
    <row r="997" ht="15.75" customHeight="1" spans="7:8">
      <c r="G997" s="99"/>
      <c r="H997" s="164"/>
    </row>
    <row r="998" ht="15.75" customHeight="1" spans="7:8">
      <c r="G998" s="99"/>
      <c r="H998" s="164"/>
    </row>
    <row r="999" ht="15.75" customHeight="1" spans="7:8">
      <c r="G999" s="99"/>
      <c r="H999" s="164"/>
    </row>
    <row r="1000" ht="15.75" customHeight="1" spans="7:8">
      <c r="G1000" s="99"/>
      <c r="H1000" s="164"/>
    </row>
  </sheetData>
  <mergeCells count="93">
    <mergeCell ref="B1:V1"/>
    <mergeCell ref="B2:V2"/>
    <mergeCell ref="X2:AN2"/>
    <mergeCell ref="B3:V3"/>
    <mergeCell ref="B4:V4"/>
    <mergeCell ref="B8:N8"/>
    <mergeCell ref="O8:V8"/>
    <mergeCell ref="B9:N9"/>
    <mergeCell ref="O9:S9"/>
    <mergeCell ref="T9:V9"/>
    <mergeCell ref="B10:N10"/>
    <mergeCell ref="O10:V10"/>
    <mergeCell ref="B11:N11"/>
    <mergeCell ref="G12:J12"/>
    <mergeCell ref="D13:F13"/>
    <mergeCell ref="K13:V13"/>
    <mergeCell ref="X16:AN16"/>
    <mergeCell ref="X17:AN17"/>
    <mergeCell ref="X18:AA18"/>
    <mergeCell ref="X19:AA19"/>
    <mergeCell ref="X20:AA20"/>
    <mergeCell ref="AC20:AM20"/>
    <mergeCell ref="X22:AM22"/>
    <mergeCell ref="X23:AA23"/>
    <mergeCell ref="X33:AF33"/>
    <mergeCell ref="AH33:AN33"/>
    <mergeCell ref="B12:B14"/>
    <mergeCell ref="C13:C14"/>
    <mergeCell ref="G13:G14"/>
    <mergeCell ref="H13:H14"/>
    <mergeCell ref="I13:I14"/>
    <mergeCell ref="J13:J14"/>
    <mergeCell ref="X6:X9"/>
    <mergeCell ref="X10:X13"/>
    <mergeCell ref="Y6:Y13"/>
    <mergeCell ref="Z6:Z9"/>
    <mergeCell ref="Z10:Z13"/>
    <mergeCell ref="AA3:AA4"/>
    <mergeCell ref="AA6:AA9"/>
    <mergeCell ref="AA10:AA13"/>
    <mergeCell ref="AB3:AB4"/>
    <mergeCell ref="AB6:AB9"/>
    <mergeCell ref="AB10:AB13"/>
    <mergeCell ref="AB23:AB24"/>
    <mergeCell ref="AC3:AC4"/>
    <mergeCell ref="AC6:AC9"/>
    <mergeCell ref="AC10:AC13"/>
    <mergeCell ref="AC23:AC24"/>
    <mergeCell ref="AD3:AD4"/>
    <mergeCell ref="AD6:AD9"/>
    <mergeCell ref="AD10:AD13"/>
    <mergeCell ref="AD23:AD24"/>
    <mergeCell ref="AE3:AE4"/>
    <mergeCell ref="AE6:AE9"/>
    <mergeCell ref="AE10:AE13"/>
    <mergeCell ref="AE23:AE24"/>
    <mergeCell ref="AF3:AF4"/>
    <mergeCell ref="AF6:AF9"/>
    <mergeCell ref="AF10:AF13"/>
    <mergeCell ref="AF23:AF24"/>
    <mergeCell ref="AG3:AG4"/>
    <mergeCell ref="AG6:AG9"/>
    <mergeCell ref="AG10:AG13"/>
    <mergeCell ref="AG23:AG24"/>
    <mergeCell ref="AH3:AH4"/>
    <mergeCell ref="AH6:AH9"/>
    <mergeCell ref="AH10:AH13"/>
    <mergeCell ref="AH23:AH24"/>
    <mergeCell ref="AI3:AI4"/>
    <mergeCell ref="AI6:AI9"/>
    <mergeCell ref="AI10:AI13"/>
    <mergeCell ref="AI23:AI24"/>
    <mergeCell ref="AJ3:AJ4"/>
    <mergeCell ref="AJ6:AJ9"/>
    <mergeCell ref="AJ10:AJ13"/>
    <mergeCell ref="AJ23:AJ24"/>
    <mergeCell ref="AK3:AK4"/>
    <mergeCell ref="AK6:AK9"/>
    <mergeCell ref="AK10:AK13"/>
    <mergeCell ref="AK23:AK24"/>
    <mergeCell ref="AL3:AL4"/>
    <mergeCell ref="AL6:AL9"/>
    <mergeCell ref="AL10:AL13"/>
    <mergeCell ref="AL23:AL24"/>
    <mergeCell ref="AM3:AM4"/>
    <mergeCell ref="AM6:AM9"/>
    <mergeCell ref="AM10:AM13"/>
    <mergeCell ref="AM23:AM24"/>
    <mergeCell ref="AN3:AN4"/>
    <mergeCell ref="AN6:AN9"/>
    <mergeCell ref="AN10:AN13"/>
    <mergeCell ref="B6:V7"/>
    <mergeCell ref="AH34:AN39"/>
  </mergeCells>
  <dataValidations count="3">
    <dataValidation type="list" allowBlank="1" showErrorMessage="1" sqref="AD6 AD10">
      <formula1>Dimens</formula1>
    </dataValidation>
    <dataValidation type="list" allowBlank="1" showErrorMessage="1" sqref="AE6 AE10">
      <formula1>tipi</formula1>
    </dataValidation>
    <dataValidation type="decimal" operator="between" allowBlank="1" showErrorMessage="1" sqref="I16:I56">
      <formula1>0.0001</formula1>
      <formula2>100000000</formula2>
    </dataValidation>
  </dataValidations>
  <printOptions horizontalCentered="1"/>
  <pageMargins left="0.196850393700787" right="0.196850393700787" top="0.393700787401575" bottom="0.196850393700787" header="0" footer="0"/>
  <pageSetup paperSize="8" scale="25"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POA 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aseop</cp:lastModifiedBy>
  <dcterms:created xsi:type="dcterms:W3CDTF">2025-09-03T17:25:00Z</dcterms:created>
  <dcterms:modified xsi:type="dcterms:W3CDTF">2026-02-20T15:11:55Z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85C488CD563842F1A96383F0328FD6D5_13</vt:lpwstr>
  </property>
  <property fmtid="{D5CDD505-2E9C-101B-9397-08002B2CF9AE}" pid="3" name="KSOProductBuildVer">
    <vt:lpwstr>3082-12.2.0.23196</vt:lpwstr>
  </property>
</Properties>
</file>