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0F128CBE-A754-4222-B51F-D955B9CD1BD8}" xr6:coauthVersionLast="47" xr6:coauthVersionMax="47" xr10:uidLastSave="{00000000-0000-0000-0000-000000000000}"/>
  <workbookProtection workbookAlgorithmName="SHA-512" workbookHashValue="jeuFz6eY0vTI64/V1rKyHemCAl0J/Hbr1mdhML0PAf3b+G4Zhh+F1U/Sh3hUHEBqjwYkejcVIkggNhVZxNPHyA==" workbookSaltValue="jW7RNG136M4tikR1b+rvhQ==" workbookSpinCount="100000" lockStructure="1"/>
  <bookViews>
    <workbookView xWindow="10215" yWindow="0" windowWidth="10275" windowHeight="11520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<sst xmlns="http://schemas.openxmlformats.org/spreadsheetml/2006/main" count="394" uniqueCount="393">
  <si>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</si>
  <si>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</si>
  <si>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</si>
  <si>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</si>
  <si>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</si>
  <si>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</si>
  <si>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</si>
  <si>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</si>
  <si>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</si>
  <si>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</si>
  <si>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</si>
  <si>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</si>
  <si>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</si>
  <si>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</si>
  <si>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</si>
  <si>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</si>
  <si>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</si>
  <si>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</si>
  <si>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</si>
  <si>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</si>
  <si>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</si>
  <si>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</si>
  <si>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</si>
  <si>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</si>
  <si>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</si>
  <si>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</si>
  <si>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</si>
  <si>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</si>
  <si>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</si>
  <si>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</si>
  <si>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</si>
  <si>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</si>
  <si>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</si>
  <si>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</si>
  <si>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</si>
  <si>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</si>
  <si>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</si>
  <si>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</si>
  <si>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</si>
  <si>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</si>
  <si>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</si>
  <si>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</si>
  <si>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</si>
  <si>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</si>
  <si>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</si>
  <si>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</si>
  <si>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</si>
  <si>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</si>
  <si>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</si>
  <si>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</si>
  <si>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</si>
  <si>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</si>
  <si>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</si>
  <si>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</si>
  <si>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</si>
  <si>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</si>
  <si>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</si>
  <si>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</si>
  <si>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</si>
  <si>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</si>
  <si>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</si>
  <si>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</si>
  <si>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</si>
  <si>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</si>
  <si>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</si>
  <si>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</si>
  <si>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</si>
  <si>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</si>
  <si>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</si>
  <si>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</si>
  <si>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</si>
  <si>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</si>
  <si>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</si>
  <si>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</si>
  <si>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</si>
  <si>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</si>
  <si>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</si>
  <si>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</si>
  <si>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</si>
  <si>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</si>
  <si>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</si>
  <si>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</si>
  <si>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</si>
  <si>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</si>
  <si>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</si>
  <si>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</si>
  <si>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</si>
  <si>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</si>
  <si>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</si>
  <si>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</si>
  <si>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</si>
  <si>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</si>
  <si>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</si>
  <si>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</si>
  <si>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</si>
  <si>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</si>
  <si>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</si>
  <si>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</si>
  <si>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</si>
  <si>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</si>
  <si>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</si>
  <si>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</si>
  <si>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</si>
  <si>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</si>
  <si>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</si>
  <si>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</si>
  <si>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</si>
  <si>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</si>
  <si>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</si>
  <si>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</si>
  <si>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</si>
  <si>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</si>
  <si>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</si>
  <si>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</si>
  <si>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</si>
  <si>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</si>
  <si>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</si>
  <si>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</si>
  <si>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</si>
  <si>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</si>
  <si>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</si>
  <si>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</si>
  <si>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</si>
  <si>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</si>
  <si>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</si>
  <si>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</si>
  <si>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</si>
  <si>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</si>
  <si>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</si>
  <si>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</si>
  <si>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</si>
  <si>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</si>
  <si>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</si>
  <si>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</si>
  <si>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</si>
  <si>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</si>
  <si>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</si>
  <si>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</si>
  <si>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</si>
  <si>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</si>
  <si>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</si>
  <si>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</si>
  <si>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</si>
  <si>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</si>
  <si>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</si>
  <si>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</si>
  <si>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</si>
  <si>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</si>
  <si>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</si>
  <si>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</si>
  <si>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</si>
  <si>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</si>
  <si>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</si>
  <si>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</si>
  <si>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</si>
  <si>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</si>
  <si>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</si>
  <si>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</si>
  <si>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</si>
  <si>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</si>
  <si>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</si>
  <si>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</si>
  <si>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</si>
  <si>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</si>
  <si>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</si>
  <si>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</si>
  <si>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</si>
  <si>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</si>
  <si>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</si>
  <si>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</si>
  <si>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</si>
  <si>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</si>
  <si>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</si>
  <si>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</si>
  <si>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</si>
  <si>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</si>
  <si>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</si>
  <si>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</si>
  <si>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</si>
  <si>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</si>
  <si>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</si>
  <si>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</si>
  <si>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</si>
  <si>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</si>
  <si>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</si>
  <si>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</si>
  <si>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</si>
  <si>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</si>
  <si>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</si>
  <si>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</si>
  <si>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</si>
  <si>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</si>
  <si>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</si>
  <si>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</si>
  <si>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</si>
  <si>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</si>
  <si>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</si>
  <si>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</si>
  <si>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</si>
  <si>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</si>
  <si>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</si>
  <si>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</si>
  <si>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</si>
  <si>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</si>
  <si>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</si>
  <si>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</si>
  <si>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</si>
  <si>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</si>
  <si>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</si>
  <si>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</si>
  <si>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</si>
  <si>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</si>
  <si>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</si>
  <si>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</si>
  <si>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</si>
  <si>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</si>
  <si>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</si>
  <si>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</si>
  <si>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</si>
  <si>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</si>
  <si>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</si>
  <si>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</si>
  <si>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</si>
  <si>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</si>
  <si>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</si>
  <si>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</si>
  <si>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</si>
  <si>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</si>
  <si>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</si>
  <si>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</si>
  <si>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</si>
  <si>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</si>
  <si>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</si>
  <si>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</si>
  <si>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</si>
  <si>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</si>
  <si>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</si>
  <si>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</si>
  <si>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</si>
  <si>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</si>
  <si>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</si>
  <si>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</si>
  <si>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</si>
  <si>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</si>
  <si>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</si>
  <si>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</si>
  <si>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</si>
  <si>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</si>
  <si>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</si>
  <si>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</si>
  <si>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</si>
  <si>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</si>
  <si>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</si>
  <si>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</si>
  <si>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</si>
  <si>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</si>
  <si>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</si>
  <si>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</si>
  <si>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</si>
  <si>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</si>
  <si>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</si>
  <si>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</si>
  <si>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</si>
  <si>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</si>
  <si>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</si>
  <si>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</si>
  <si>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</si>
  <si>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</si>
  <si>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</si>
  <si>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</si>
  <si>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</si>
  <si>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</si>
  <si>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</si>
  <si>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</si>
  <si>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</si>
  <si>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</si>
  <si>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</si>
  <si>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</si>
  <si>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</si>
  <si>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</si>
  <si>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</si>
  <si>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</si>
  <si>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</si>
  <si>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</si>
  <si>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</si>
  <si>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</si>
  <si>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</si>
  <si>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</si>
  <si>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</si>
  <si>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</si>
  <si>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</si>
  <si>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</si>
  <si>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</si>
  <si>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</si>
  <si>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</si>
  <si>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</si>
  <si>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</si>
  <si>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</si>
  <si>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</si>
  <si>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</si>
  <si>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</si>
  <si>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</si>
  <si>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</si>
  <si>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</si>
  <si>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</si>
  <si>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</si>
  <si>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</si>
  <si>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</si>
  <si>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</si>
  <si>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</si>
  <si>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</si>
  <si>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</si>
  <si>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</si>
  <si>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</si>
  <si>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</si>
  <si>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</si>
  <si>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</si>
  <si>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</si>
  <si>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</si>
  <si>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</si>
  <si>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</si>
  <si>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</si>
  <si>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</si>
  <si>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</si>
  <si>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</si>
  <si>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</si>
  <si>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</si>
  <si>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</si>
  <si>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</si>
  <si>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</si>
  <si>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</si>
  <si>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</si>
  <si>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</si>
  <si>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</si>
  <si>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</si>
  <si>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</si>
  <si>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</si>
  <si>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</si>
  <si>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</si>
  <si>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</si>
  <si>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</si>
  <si>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</si>
  <si>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</si>
  <si>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</si>
  <si>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</si>
  <si>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</si>
  <si>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</si>
  <si>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</si>
  <si>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</si>
  <si>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</si>
  <si>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</si>
  <si>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</si>
  <si>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</si>
  <si>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</si>
  <si>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</si>
  <si>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</si>
  <si>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</si>
  <si>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</si>
  <si>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</si>
  <si>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</si>
  <si>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</si>
  <si>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</si>
  <si>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</si>
  <si>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</si>
  <si>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</si>
  <si>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</si>
  <si>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</si>
  <si>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</si>
  <si>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</si>
  <si>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</si>
  <si>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</si>
  <si>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</si>
  <si>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</si>
  <si>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</si>
  <si>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</si>
  <si>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</si>
  <si>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</si>
  <si>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</si>
  <si>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</si>
  <si>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</si>
  <si>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</si>
  <si>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</si>
  <si>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</si>
  <si>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</si>
  <si>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</si>
  <si>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</si>
  <si>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IXTLAHUACÁN DE LOS MEMBRILLOS</t>
  </si>
  <si>
    <t>DEL 1 AL 30 DE JUNIO DE 2021</t>
  </si>
  <si>
    <t>DR. EDUARDO CERVANTES AGUILAR</t>
  </si>
  <si>
    <t>LAE GUILLERMO RAMIREZ HERNANDEZ</t>
  </si>
  <si>
    <t>PRESIDENTE MUNICIPAL</t>
  </si>
  <si>
    <t>ENCARGADO DE LA HACIENDA MUNICIPAL</t>
  </si>
  <si>
    <t>ASEJ2021-06-26-07-2021-1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</si>
</sst>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41395088.119999997</v>
      </c>
      <c r="AG8" s="16">
        <f>SUM(AG9:AG15)</f>
        <v>27717196.879999999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-185677.7</v>
      </c>
      <c r="BN8" s="16">
        <f>SUM(BN9:BN17)</f>
        <v>695258.72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127452.14</v>
      </c>
      <c r="AG9" s="18">
        <v>91066.13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36433035.979999997</v>
      </c>
      <c r="AG10" s="18">
        <v>22791530.75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2678.09</v>
      </c>
      <c r="BN10" s="18">
        <v>265709.43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149407.96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4834600</v>
      </c>
      <c r="AG15" s="18">
        <v>4834600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-188355.79</v>
      </c>
      <c r="BN15" s="18">
        <v>157038.96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5330957.28</v>
      </c>
      <c r="AG16" s="16">
        <f>SUM(AG17:AG23)</f>
        <v>2057706.61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123102.37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5330957.28</v>
      </c>
      <c r="AG19" s="18">
        <v>2057706.61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226582.66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226582.66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2211937.16</v>
      </c>
      <c r="AG24" s="16">
        <f>SUM(AG25:AG29)</f>
        <v>2098125.04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2211937.16</v>
      </c>
      <c r="AG25" s="18">
        <v>2098125.04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48937982.560000002</v>
      </c>
      <c r="AG46" s="22">
        <f>AG8+AG16+AG24+AG30+AG36+AG38+AG41</f>
        <v>31873028.529999997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-157213.35</v>
      </c>
      <c r="AG48" s="16">
        <f>SUM(AG49:AG52)</f>
        <v>253594.05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40904.959999999992</v>
      </c>
      <c r="BN48" s="22">
        <f>BN8+BN18+BN22+BN26+BN29+BN33+BN40+BN44</f>
        <v>695258.72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-157213.35</v>
      </c>
      <c r="AG51" s="18">
        <v>253594.05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20000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20000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31106070.079999998</v>
      </c>
      <c r="BN57" s="16">
        <f>SUM(BN58:BN62)</f>
        <v>31542961.07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291309648.31</v>
      </c>
      <c r="AG59" s="16">
        <f>SUM(AG60:AG66)</f>
        <v>276119809.11000001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2406960</v>
      </c>
      <c r="AG60" s="18">
        <v>2406960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31106070.079999998</v>
      </c>
      <c r="BN60" s="18">
        <v>31542961.07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51753242.469999999</v>
      </c>
      <c r="AG63" s="18">
        <v>51753242.469999999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0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237149445.84</v>
      </c>
      <c r="AG65" s="18">
        <v>221959606.63999999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21501575.570000004</v>
      </c>
      <c r="AG67" s="16">
        <f>SUM(AG68:AG75)</f>
        <v>21376381.860000003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2554381.63</v>
      </c>
      <c r="AG68" s="18">
        <v>2450187.92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463654.44</v>
      </c>
      <c r="AG69" s="18">
        <v>463654.44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162794.6</v>
      </c>
      <c r="AG70" s="18">
        <v>162794.6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13939390</v>
      </c>
      <c r="AG71" s="18">
        <v>13939390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475134.3</v>
      </c>
      <c r="AG72" s="18">
        <v>475134.3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3524313.82</v>
      </c>
      <c r="AG73" s="18">
        <v>3503313.82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381906.78</v>
      </c>
      <c r="AG74" s="18">
        <v>381906.78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2349879.02</v>
      </c>
      <c r="AG76" s="16">
        <f>SUM(AG77:AG81)</f>
        <v>2276122.3200000003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34678.199999999997</v>
      </c>
      <c r="AG77" s="18">
        <v>34678.199999999997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31106070.079999998</v>
      </c>
      <c r="BN79" s="25">
        <f>BN50+BN53+BN57+BN63+BN67+BN74</f>
        <v>31542961.07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2315200.8199999998</v>
      </c>
      <c r="AG80" s="18">
        <v>2241444.12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31146975.039999999</v>
      </c>
      <c r="BN80" s="26">
        <f>BN48+BN79</f>
        <v>32238219.789999999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-11179567.609999999</v>
      </c>
      <c r="AG82" s="16">
        <f>SUM(AG83:AG87)</f>
        <v>-10475899.73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-19305.759999999998</v>
      </c>
      <c r="AG83" s="18">
        <v>-13272.71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-11032202.41</v>
      </c>
      <c r="AG85" s="18">
        <v>-10353401.289999999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321615329.46000004</v>
      </c>
      <c r="BN86" s="16">
        <f>BN87+BN88+BN89+BN94+BN98</f>
        <v>289204816.35000002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-128059.44</v>
      </c>
      <c r="AG87" s="18">
        <v>-109225.73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32410513.109999999</v>
      </c>
      <c r="BN87" s="18">
        <v>20920033.190000001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289204816.35000002</v>
      </c>
      <c r="BN88" s="18">
        <v>268284783.16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321615329.46000004</v>
      </c>
      <c r="BN104" s="33">
        <f>BN82+BN86+BN101</f>
        <v>289204816.35000002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303824321.93999994</v>
      </c>
      <c r="AG105" s="63">
        <f>AG48+AG53+AG59+AG67+AG76+AG82+AG88+AG95+AG101</f>
        <v>289570007.61000001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352762304.49999994</v>
      </c>
      <c r="AG106" s="36">
        <f>AG46+AG105</f>
        <v>321443036.13999999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352762304.50000006</v>
      </c>
      <c r="BN106" s="38">
        <f>BN80+BN104</f>
        <v>321443036.14000005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algorithmName="SHA-512" hashValue="WdA0E0tPNXk3vYXSFySRDH8SRPT2asyfzMIL6IhO9reveDzYQ0F5BZH2aSmh+bpCgk3UohAMwtGFZHKEWKF2iQ==" saltValue="o6mAGIMhJx0wrJ+27CY94g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Manuel</cp:lastModifiedBy>
  <cp:lastPrinted>2020-12-02T19:39:35Z</cp:lastPrinted>
  <dcterms:created xsi:type="dcterms:W3CDTF">2020-01-21T01:24:36Z</dcterms:created>
  <dcterms:modified xsi:type="dcterms:W3CDTF">2021-07-26T16:03:31Z</dcterms:modified>
</cp:coreProperties>
</file>