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26"/>
  <workbookPr/>
  <mc:AlternateContent xmlns:mc="http://schemas.openxmlformats.org/markup-compatibility/2006">
    <mc:Choice Requires="x15">
      <x15ac:absPath xmlns:x15ac="http://schemas.microsoft.com/office/spreadsheetml/2010/11/ac" url="C:\Users\ofici\Downloads\"/>
    </mc:Choice>
  </mc:AlternateContent>
  <xr:revisionPtr revIDLastSave="0" documentId="13_ncr:1_{0C2B775C-0A86-428D-8F73-5247551E97E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T3" i="1" l="1"/>
  <c r="T103" i="1"/>
  <c r="T5" i="1"/>
  <c r="T6" i="1"/>
  <c r="T7" i="1"/>
  <c r="T8" i="1"/>
  <c r="T11" i="1"/>
  <c r="T12" i="1"/>
  <c r="T13" i="1"/>
  <c r="T14" i="1"/>
  <c r="T15" i="1"/>
  <c r="T16" i="1"/>
  <c r="T17" i="1"/>
  <c r="T18" i="1"/>
  <c r="T19" i="1"/>
  <c r="T20" i="1"/>
  <c r="T21" i="1"/>
  <c r="T22" i="1"/>
  <c r="T23" i="1"/>
  <c r="T24" i="1"/>
  <c r="T25" i="1"/>
  <c r="T27" i="1"/>
  <c r="T28" i="1"/>
  <c r="T33" i="1"/>
  <c r="T34" i="1"/>
  <c r="T35" i="1"/>
  <c r="T36" i="1"/>
  <c r="T38" i="1"/>
  <c r="T39" i="1"/>
  <c r="T40" i="1"/>
  <c r="T41" i="1"/>
  <c r="T42" i="1"/>
  <c r="T49" i="1"/>
  <c r="T53" i="1"/>
  <c r="T55" i="1"/>
  <c r="T56" i="1"/>
  <c r="T57" i="1"/>
  <c r="T58" i="1"/>
  <c r="T59" i="1"/>
  <c r="T60" i="1"/>
  <c r="T61" i="1"/>
  <c r="T62" i="1"/>
  <c r="T64" i="1"/>
  <c r="T65" i="1"/>
  <c r="T71" i="1"/>
  <c r="T72" i="1"/>
  <c r="T76" i="1"/>
  <c r="T77" i="1"/>
  <c r="T78" i="1"/>
  <c r="T79" i="1"/>
  <c r="T80" i="1"/>
  <c r="T81" i="1"/>
  <c r="T82" i="1"/>
  <c r="T83" i="1"/>
  <c r="T84" i="1"/>
  <c r="T88" i="1"/>
  <c r="T89" i="1"/>
  <c r="T90" i="1"/>
  <c r="T91" i="1"/>
  <c r="T92" i="1"/>
  <c r="T93" i="1"/>
  <c r="T95" i="1"/>
  <c r="T96" i="1"/>
  <c r="T97" i="1"/>
  <c r="T98" i="1"/>
  <c r="T99" i="1"/>
  <c r="T100" i="1"/>
  <c r="T102" i="1"/>
  <c r="T104" i="1"/>
  <c r="T105" i="1"/>
  <c r="T106" i="1"/>
  <c r="T107" i="1"/>
  <c r="T108" i="1"/>
  <c r="T110" i="1"/>
  <c r="T112" i="1"/>
  <c r="T113" i="1"/>
  <c r="T115" i="1"/>
  <c r="T117" i="1"/>
  <c r="T119" i="1"/>
  <c r="T120" i="1"/>
  <c r="T4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Patrimonio</author>
  </authors>
  <commentList>
    <comment ref="L48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Patrimonio:</t>
        </r>
        <r>
          <rPr>
            <sz val="9"/>
            <color indexed="81"/>
            <rFont val="Tahoma"/>
            <family val="2"/>
          </rPr>
          <t xml:space="preserve">
EN ESPERA DE LA NUEVA FACTURA. 
10-01-2023</t>
        </r>
      </text>
    </comment>
  </commentList>
</comments>
</file>

<file path=xl/sharedStrings.xml><?xml version="1.0" encoding="utf-8"?>
<sst xmlns="http://schemas.openxmlformats.org/spreadsheetml/2006/main" count="1838" uniqueCount="615">
  <si>
    <t>N°</t>
  </si>
  <si>
    <t>NOMBRE DEL DIRECTOR Y/O JEFE DEL AREA</t>
  </si>
  <si>
    <t>DIRECCIÓN</t>
  </si>
  <si>
    <t>DESCRIPCIÓN</t>
  </si>
  <si>
    <t>PLACAS</t>
  </si>
  <si>
    <t xml:space="preserve">MARCA </t>
  </si>
  <si>
    <t>MODELO</t>
  </si>
  <si>
    <t>ID FACTURA</t>
  </si>
  <si>
    <t xml:space="preserve">FECHA </t>
  </si>
  <si>
    <t>IMPORTE</t>
  </si>
  <si>
    <t>ESTADO</t>
  </si>
  <si>
    <t>USO</t>
  </si>
  <si>
    <t>ESTATUS</t>
  </si>
  <si>
    <t>VALOR FACTURA</t>
  </si>
  <si>
    <t>ALUP-01</t>
  </si>
  <si>
    <t>C. ANTONIO ZACARIAS CALVILLO</t>
  </si>
  <si>
    <t>ALUMBRADO PÚBLICO</t>
  </si>
  <si>
    <t>CAMIONETA 3 TONELADAS PELICANO 3500 COLOR BLANCO</t>
  </si>
  <si>
    <t>SN PLACAS</t>
  </si>
  <si>
    <t>GMC</t>
  </si>
  <si>
    <t>1GDKC34NXSJ519444</t>
  </si>
  <si>
    <t>REGULAR</t>
  </si>
  <si>
    <t>COMPRA</t>
  </si>
  <si>
    <t>NA</t>
  </si>
  <si>
    <t>ALUP-02</t>
  </si>
  <si>
    <t>GRUA CANASTILLA RAM</t>
  </si>
  <si>
    <t>JA-380-8A</t>
  </si>
  <si>
    <t>RAM</t>
  </si>
  <si>
    <t>3C7WRKAJ6FG707663</t>
  </si>
  <si>
    <t>NUEVA</t>
  </si>
  <si>
    <t>ASEGURADA</t>
  </si>
  <si>
    <t>ALUP-03</t>
  </si>
  <si>
    <t>VEHICULO PARA USOS ESPECIALES TIPO CANASTILLA DE ELEVACION</t>
  </si>
  <si>
    <t>FORD SUPER DUTY</t>
  </si>
  <si>
    <t>1FDXF46Y58EC74581</t>
  </si>
  <si>
    <t>2CE16</t>
  </si>
  <si>
    <t>NUEVO</t>
  </si>
  <si>
    <t>ALUP-04</t>
  </si>
  <si>
    <t>RANGER SAF XL CC GAS 4X2 J9G</t>
  </si>
  <si>
    <t>JX-90-202</t>
  </si>
  <si>
    <t>FORD</t>
  </si>
  <si>
    <t>AFAHR6CA9NP122442</t>
  </si>
  <si>
    <t>6DFBB</t>
  </si>
  <si>
    <t>MPIO</t>
  </si>
  <si>
    <t>ASP/IM-01</t>
  </si>
  <si>
    <t>C. ISMAEL HERRERA RUÍZ</t>
  </si>
  <si>
    <t>ASEO PÚBLICO</t>
  </si>
  <si>
    <t>CAMION COMPACTADOR TIPO CARGA TRASERA BLANCO S-500</t>
  </si>
  <si>
    <t>DINA</t>
  </si>
  <si>
    <t>4140444B6</t>
  </si>
  <si>
    <t>CHEVROLET</t>
  </si>
  <si>
    <t>ASP/IM-02</t>
  </si>
  <si>
    <t xml:space="preserve"> </t>
  </si>
  <si>
    <t>CAMION COMPACTADOR TIPO CARGA TRASERA BLANCO</t>
  </si>
  <si>
    <t>INTERNATIONAL</t>
  </si>
  <si>
    <t>3HAMMAARX7LS72436</t>
  </si>
  <si>
    <t>SI</t>
  </si>
  <si>
    <t>DODGE</t>
  </si>
  <si>
    <t>COMODATO</t>
  </si>
  <si>
    <t>BUENO</t>
  </si>
  <si>
    <t>COMODATO: AIPROMADES</t>
  </si>
  <si>
    <t>ASP/IM-03</t>
  </si>
  <si>
    <t>CAMION COMPACTADOR TIPO CARGA TRASERA BLANCO 4300-210</t>
  </si>
  <si>
    <t>JS-503-93</t>
  </si>
  <si>
    <t>3HAMMAAR2CL634616</t>
  </si>
  <si>
    <t>ASP/IM-04</t>
  </si>
  <si>
    <t>CAMION 3 TONELADAS TIPO CARGA TRASERA BLANCO</t>
  </si>
  <si>
    <t>ISUZU AMARILLO</t>
  </si>
  <si>
    <t>JAANMR851F7500111</t>
  </si>
  <si>
    <t>ASP/IM-05</t>
  </si>
  <si>
    <t>JX-60-24A</t>
  </si>
  <si>
    <t>NAVISTAR</t>
  </si>
  <si>
    <t>3HAMMAAR4GL377416</t>
  </si>
  <si>
    <t>ASP/IM-06</t>
  </si>
  <si>
    <t>3HAMMAAR93L599413</t>
  </si>
  <si>
    <t>ASP/IM-07</t>
  </si>
  <si>
    <t>JU-660-19</t>
  </si>
  <si>
    <t>3HAMMAAR6GL413977</t>
  </si>
  <si>
    <t>ASP/IM-08</t>
  </si>
  <si>
    <t>JW-40-447</t>
  </si>
  <si>
    <t>FREIGHTLINER</t>
  </si>
  <si>
    <t>3ALACYCS0JDJR7515</t>
  </si>
  <si>
    <t>1E938</t>
  </si>
  <si>
    <t>ASP/IM-09</t>
  </si>
  <si>
    <t>3ALACYC59JDJT1822</t>
  </si>
  <si>
    <t>ASP/IM-10</t>
  </si>
  <si>
    <t>JW-63-780</t>
  </si>
  <si>
    <t>3ALACYCS8KDKN5002</t>
  </si>
  <si>
    <t>BC9BB</t>
  </si>
  <si>
    <t>ASP/IM-11</t>
  </si>
  <si>
    <t>JW-63-779</t>
  </si>
  <si>
    <t>3ALACYF31LDMCC5640</t>
  </si>
  <si>
    <t>30CF9</t>
  </si>
  <si>
    <t>ASP/IM-12</t>
  </si>
  <si>
    <t>RECOLECTOR COMPACTADOR PARA BASURA CARGA TRASERA CON CAPACIDAD DE 21 YDSE3</t>
  </si>
  <si>
    <t>JW-66-700</t>
  </si>
  <si>
    <t>3ALACYF36MDMN1768</t>
  </si>
  <si>
    <t>ASP/IM-13</t>
  </si>
  <si>
    <t>CAMION CONTENEDOR DE BASURA VERSION: M2 52K 6X4. BLANCO POLAR</t>
  </si>
  <si>
    <t>3ALHCYDJ8GDHN2663</t>
  </si>
  <si>
    <t>002388E</t>
  </si>
  <si>
    <t>ASP/IM-14</t>
  </si>
  <si>
    <t>8A8E5</t>
  </si>
  <si>
    <t>ASP/IM-15</t>
  </si>
  <si>
    <t>CAMION COMPACTADOR TIPO CARGA TRASERA</t>
  </si>
  <si>
    <t>3HAMMAAR7JL548103</t>
  </si>
  <si>
    <t>ASP/IM-16</t>
  </si>
  <si>
    <t>3HAMMAAR9HL507272</t>
  </si>
  <si>
    <t>ASP/IM-17</t>
  </si>
  <si>
    <t>3HAMMAAR9GL377458</t>
  </si>
  <si>
    <t>HDA/MPAL-01</t>
  </si>
  <si>
    <t>LAE. BRUNO GERMAN ENCISO GUILLEN</t>
  </si>
  <si>
    <t>HACIENDA MUNICIPAL</t>
  </si>
  <si>
    <t>FORD FIESTA PLATA ESTELAR AUT.</t>
  </si>
  <si>
    <t>JMB-57-50</t>
  </si>
  <si>
    <t>3FADP4EJXFM215600</t>
  </si>
  <si>
    <t>U89805</t>
  </si>
  <si>
    <t>COS-01</t>
  </si>
  <si>
    <t>C. ALBERTO SANCHEZ QUEZADA</t>
  </si>
  <si>
    <t>COMUNICACIÓN SOCIAL</t>
  </si>
  <si>
    <t>VEHICULO FIESTA SEDAN FIRST</t>
  </si>
  <si>
    <t>JGG-54-91</t>
  </si>
  <si>
    <t>9BFBT10N888229269</t>
  </si>
  <si>
    <t>SE DARA DE BAJA</t>
  </si>
  <si>
    <t>COS-02</t>
  </si>
  <si>
    <t>CAMIONETA TIPO AMBULANCIA FORD. BLANCO</t>
  </si>
  <si>
    <t>JHZ-31-15</t>
  </si>
  <si>
    <t>2B7HB11X21K507495</t>
  </si>
  <si>
    <t>DONACION</t>
  </si>
  <si>
    <t>COS-03</t>
  </si>
  <si>
    <t>CAMION USADO MARCA FORD 3 TONELADAS</t>
  </si>
  <si>
    <t>JU-57-885</t>
  </si>
  <si>
    <t>AC3JMJ60119</t>
  </si>
  <si>
    <t>B3618</t>
  </si>
  <si>
    <t>COS-04</t>
  </si>
  <si>
    <t>VEHICULO NISSAN MARCH ACTIVE</t>
  </si>
  <si>
    <t>JRP-73-80</t>
  </si>
  <si>
    <t>NISSAN</t>
  </si>
  <si>
    <t>3N1CK3CD9KL216445</t>
  </si>
  <si>
    <t>DS/MPAL-01</t>
  </si>
  <si>
    <t>LIC. KARINA JANET AVALOS NARANJO</t>
  </si>
  <si>
    <t>DESARROLLO SOCIAL</t>
  </si>
  <si>
    <t>CAMION DE TRANSPORTE AMARILLO</t>
  </si>
  <si>
    <t>5-GNP-22</t>
  </si>
  <si>
    <t>3HBBFAAN7HL479028</t>
  </si>
  <si>
    <t xml:space="preserve">COMODATO </t>
  </si>
  <si>
    <t>DS/MPAL-02</t>
  </si>
  <si>
    <t>5-GPG-71</t>
  </si>
  <si>
    <t>3HBBFAAN5JL047088</t>
  </si>
  <si>
    <t>DS/MPAL-03</t>
  </si>
  <si>
    <t>CAMIONETA VAN DE TRANSPORTE TOYOTA HIACE AMARILLA</t>
  </si>
  <si>
    <t>JPF-11-96</t>
  </si>
  <si>
    <t>TOYOTA</t>
  </si>
  <si>
    <t>JTFSX23P3J6192254</t>
  </si>
  <si>
    <t>DS/MPAL-04</t>
  </si>
  <si>
    <t>JPF-12-56</t>
  </si>
  <si>
    <t>JTFSX23P9K6192941</t>
  </si>
  <si>
    <t>DS/MPAL-05</t>
  </si>
  <si>
    <t>AUTOBUS MERCEDES</t>
  </si>
  <si>
    <t>6-GPT-57</t>
  </si>
  <si>
    <t>DAIMLERCHRYSLER</t>
  </si>
  <si>
    <t>3MBFAFMC26M016166</t>
  </si>
  <si>
    <t>OBP-01</t>
  </si>
  <si>
    <t>ARQ. OSCAR GABRIEL ALVAREZ CAMPOS</t>
  </si>
  <si>
    <t>OBRAS PÚBLICAS</t>
  </si>
  <si>
    <t>CAMION DE CARGADE VOLTEO DE 14 M3 BLANCO</t>
  </si>
  <si>
    <t>JP-88-886</t>
  </si>
  <si>
    <t>KENWORTH</t>
  </si>
  <si>
    <t>3BKHLM9X9AF374042</t>
  </si>
  <si>
    <t>CONVENIO</t>
  </si>
  <si>
    <t>OBP-02</t>
  </si>
  <si>
    <t>CAMION DE CARGA DE VOLTEO DE 14 M3 T3 SERIES</t>
  </si>
  <si>
    <t>JP-88-887</t>
  </si>
  <si>
    <t>3BKHLN9X0AF374043</t>
  </si>
  <si>
    <t>OBP-03</t>
  </si>
  <si>
    <t>CAMION DE CARGA DE VOLTEO DE 7 M BLANCO</t>
  </si>
  <si>
    <t>JN-44-841</t>
  </si>
  <si>
    <t>3BKMHM7X0F313699</t>
  </si>
  <si>
    <t>OBP-04</t>
  </si>
  <si>
    <t>CAMION DE VOLTEO 14 MTS T370</t>
  </si>
  <si>
    <t>JX-26-356</t>
  </si>
  <si>
    <t>OBP-05</t>
  </si>
  <si>
    <t>CAMION DE CARGA DE VOLTEO DE 14 M3 ROJO ROAD KING</t>
  </si>
  <si>
    <t>ROAD KING</t>
  </si>
  <si>
    <t>OBP-06</t>
  </si>
  <si>
    <t>CAMION DE CARGA DE VOLTEO DE 14  M3 BLANCO</t>
  </si>
  <si>
    <t>OBP-07</t>
  </si>
  <si>
    <t>CAMION DE CARGA DE VOLTEO DE 14 M3 MORADO</t>
  </si>
  <si>
    <t>JS-50-375</t>
  </si>
  <si>
    <t>OBP-08</t>
  </si>
  <si>
    <t>CAMION DE CARGA DE VOLTEO DE 14 M3 ROJO</t>
  </si>
  <si>
    <t>3AM68518550022008</t>
  </si>
  <si>
    <t>OBP-09</t>
  </si>
  <si>
    <t>OBP-10</t>
  </si>
  <si>
    <t>MAQUINA MOTOCONFORMADORA AMARILLA</t>
  </si>
  <si>
    <t>VOLVO</t>
  </si>
  <si>
    <t>OBP-11</t>
  </si>
  <si>
    <t>RETROEXCAVADORA CASE 580M</t>
  </si>
  <si>
    <t>OBP-12</t>
  </si>
  <si>
    <t>01 EXCAVADORA HIDRAULICA</t>
  </si>
  <si>
    <t>CATERPILLAR</t>
  </si>
  <si>
    <t>320GC</t>
  </si>
  <si>
    <t>CAT00320CDKJ12535</t>
  </si>
  <si>
    <t>SADER</t>
  </si>
  <si>
    <t>OBP-13</t>
  </si>
  <si>
    <t>01 RETROEXCAVADORA</t>
  </si>
  <si>
    <t>416D</t>
  </si>
  <si>
    <t>OBP-14</t>
  </si>
  <si>
    <t>01 TRACTOR D-6 SOBRE ORUGAS</t>
  </si>
  <si>
    <t xml:space="preserve">D6TXL </t>
  </si>
  <si>
    <t>CAT00D6TVGCT02815</t>
  </si>
  <si>
    <t>OBP-15</t>
  </si>
  <si>
    <t>01 FORD RANGER XL CREW CAB DOBLE CABINA 4X2 COLOR BLANCO</t>
  </si>
  <si>
    <t>JX-05-432</t>
  </si>
  <si>
    <t>8AFDT50D996233595</t>
  </si>
  <si>
    <t>DONACION: GRUPO GOMM</t>
  </si>
  <si>
    <t>OBP-16</t>
  </si>
  <si>
    <t>MITSUBISHI L200 GAS 4X2 DC 4PTAS, 4CIL, STAD. BLANCO</t>
  </si>
  <si>
    <t>JY-02-106</t>
  </si>
  <si>
    <t>MITSUBISHI</t>
  </si>
  <si>
    <t>MMBML45G5JH067146</t>
  </si>
  <si>
    <t>7CA34</t>
  </si>
  <si>
    <t>BUENA</t>
  </si>
  <si>
    <t>OBP-17</t>
  </si>
  <si>
    <t xml:space="preserve">RETROEXCAVADORA </t>
  </si>
  <si>
    <t>416F2</t>
  </si>
  <si>
    <t>CAT0416FKLBF06980</t>
  </si>
  <si>
    <t>OBP-18</t>
  </si>
  <si>
    <t>MOTOCONFORMADORA AMARILLA</t>
  </si>
  <si>
    <t>CHAMPION</t>
  </si>
  <si>
    <t>730a</t>
  </si>
  <si>
    <t>X029664X</t>
  </si>
  <si>
    <t>OBP-19</t>
  </si>
  <si>
    <t>CAMION CHASIS TIPO CORAZA</t>
  </si>
  <si>
    <t>MERCEDES BENZ</t>
  </si>
  <si>
    <t>OBP-20</t>
  </si>
  <si>
    <t>VEHICULO HONDA ACCORD 4 PUERTAS</t>
  </si>
  <si>
    <t>JDY-21-09</t>
  </si>
  <si>
    <t>HONDA</t>
  </si>
  <si>
    <t>3HGCM56645G002381</t>
  </si>
  <si>
    <t>OBP-21</t>
  </si>
  <si>
    <t>RAM 1500 SLTC CREW CAB 4X2</t>
  </si>
  <si>
    <t>JR-92-481</t>
  </si>
  <si>
    <t>3C6SRADG3JG219941</t>
  </si>
  <si>
    <t>OBP-22</t>
  </si>
  <si>
    <t>FORD RANGER SAFR CREW</t>
  </si>
  <si>
    <t>JY-61-311</t>
  </si>
  <si>
    <t>AFAHR6LJ2RP130985</t>
  </si>
  <si>
    <t>PYL-01</t>
  </si>
  <si>
    <t>C. YASMIN GARCIA ROMERO</t>
  </si>
  <si>
    <t>PADRÓN Y LICENCIAS</t>
  </si>
  <si>
    <t>AVEO 4 PTAS-AVEO LS PAQ. B AUTM. COLOR BLANCO</t>
  </si>
  <si>
    <t>JSP-95-81</t>
  </si>
  <si>
    <t>LSGHD52H3ND008914</t>
  </si>
  <si>
    <t>AUTVI24138</t>
  </si>
  <si>
    <t>DPTO/PVE-01</t>
  </si>
  <si>
    <t>C. ADALBERTO GARCÍA GUDIÑO</t>
  </si>
  <si>
    <t>PARQUE VEHÍCULAR</t>
  </si>
  <si>
    <t>CAMIONETA PICK UP COURIER</t>
  </si>
  <si>
    <t>JN-44-835</t>
  </si>
  <si>
    <t>9BFBT32N677857313</t>
  </si>
  <si>
    <t>PYJ-01</t>
  </si>
  <si>
    <t>C. ALFREDO GONZALEZ VAZQUEZ</t>
  </si>
  <si>
    <t>PARQUES Y JARDINES</t>
  </si>
  <si>
    <t>CAMION TIPO PIPA DE AGUA VOLKSWAGUEN BLANCO</t>
  </si>
  <si>
    <t>JR-38-415</t>
  </si>
  <si>
    <t>VOLKSWAGUEN</t>
  </si>
  <si>
    <t>3VWMN82T45M920059</t>
  </si>
  <si>
    <t>PYJ-02</t>
  </si>
  <si>
    <t>CAMIONETA TIPO PICK UP LOBO F-150 BLANCO OXFORD</t>
  </si>
  <si>
    <t xml:space="preserve">SN PLACAS </t>
  </si>
  <si>
    <t>1FTMF1CM0BKD96099</t>
  </si>
  <si>
    <t>ANG576</t>
  </si>
  <si>
    <t>PYJ-03</t>
  </si>
  <si>
    <t>PICK UP 4 CIL FORD COURIER L</t>
  </si>
  <si>
    <t>JP-34-538</t>
  </si>
  <si>
    <t>9BFBT32N187869953</t>
  </si>
  <si>
    <t>A 51335</t>
  </si>
  <si>
    <t>PYJ-04</t>
  </si>
  <si>
    <t>GRUA CANASTILLA FORD F-550</t>
  </si>
  <si>
    <t>JU-535-2A</t>
  </si>
  <si>
    <t>1FDAF57P85EC43208</t>
  </si>
  <si>
    <t>OFM/MPAL-01</t>
  </si>
  <si>
    <t>C. CESAR IGNACIO BOCANEGRA ALVARADO</t>
  </si>
  <si>
    <t>OFICIALIA MAYOR</t>
  </si>
  <si>
    <t>DODGE ATTITUDE SE AT</t>
  </si>
  <si>
    <t>JTX4151</t>
  </si>
  <si>
    <t>ML3ABT6J8PH004313</t>
  </si>
  <si>
    <t>PCB-04</t>
  </si>
  <si>
    <t>C. GREGORIO ACEVES LOPEZ</t>
  </si>
  <si>
    <t>PROTECCIÓN CIVIL Y BOMBEROS</t>
  </si>
  <si>
    <t>PCB-MB-01</t>
  </si>
  <si>
    <t>PIPA DE AGUA FAMSA</t>
  </si>
  <si>
    <t>JX-556-9A</t>
  </si>
  <si>
    <t xml:space="preserve">FORD </t>
  </si>
  <si>
    <t>1FDYD80U9KVA34562</t>
  </si>
  <si>
    <t>PCB-MB-02</t>
  </si>
  <si>
    <t>CAMION DE BOMBEROS ROJO SPARTAN</t>
  </si>
  <si>
    <t>SPARTAN</t>
  </si>
  <si>
    <t>4S7PT9S05KC002446</t>
  </si>
  <si>
    <t>DURANGO CARRYALL COLOR ROJO</t>
  </si>
  <si>
    <t>SN</t>
  </si>
  <si>
    <t>1B4HS28NXYF298264</t>
  </si>
  <si>
    <t>PCB-05</t>
  </si>
  <si>
    <t>CAMIONETA TIPO PICK UP FORD F-150 BLANCA</t>
  </si>
  <si>
    <t>JN-93-989</t>
  </si>
  <si>
    <t>3FTRF17278MA18653</t>
  </si>
  <si>
    <t>PCB-06</t>
  </si>
  <si>
    <t>RAM 2500 DOBLE CABINA</t>
  </si>
  <si>
    <t>1D7HU18D05J653472</t>
  </si>
  <si>
    <t>PCB-07</t>
  </si>
  <si>
    <t>RAM 1500 DOBLE CABINA M-36</t>
  </si>
  <si>
    <t>JR-92-468</t>
  </si>
  <si>
    <t>3C6SRADG3JG235640</t>
  </si>
  <si>
    <t>PCB-08</t>
  </si>
  <si>
    <t>CUATRIMOTO ITALIKA ATV 180 COLOR AMARILLO</t>
  </si>
  <si>
    <t>ITALIKA</t>
  </si>
  <si>
    <t>3SCSAALA5K1005066</t>
  </si>
  <si>
    <t>PCB-09</t>
  </si>
  <si>
    <t>CAMIONETA LINCONL</t>
  </si>
  <si>
    <t>JS-23-339</t>
  </si>
  <si>
    <t>LINCONL</t>
  </si>
  <si>
    <t>5LMFU28507LJ02474</t>
  </si>
  <si>
    <t>PCB-10</t>
  </si>
  <si>
    <t>PIPA DE AGUA</t>
  </si>
  <si>
    <t>JN-94-078</t>
  </si>
  <si>
    <t>FAMSA</t>
  </si>
  <si>
    <t>B1833NMED00174</t>
  </si>
  <si>
    <t>SMM-04</t>
  </si>
  <si>
    <t>SERVICIOS MEDICOS</t>
  </si>
  <si>
    <t>CAMIONETA TIPO AMBULANCIA E-350 BLANCO</t>
  </si>
  <si>
    <t>JX-556-7A</t>
  </si>
  <si>
    <t>1FDWE35P85HA32198</t>
  </si>
  <si>
    <t>SMM-1599</t>
  </si>
  <si>
    <t>CAMIONETA TIPO AMBULANCIA BLANCO</t>
  </si>
  <si>
    <t>JHZ-31-39</t>
  </si>
  <si>
    <t>1FTNE14W78DA62432</t>
  </si>
  <si>
    <t>SMM-2442</t>
  </si>
  <si>
    <t>JLS-14-07</t>
  </si>
  <si>
    <t>DODGE RAM 2500</t>
  </si>
  <si>
    <t>3C6TRVCGXGE133012</t>
  </si>
  <si>
    <t>SMM-0441</t>
  </si>
  <si>
    <t>CAMIONETA TIPO RAM 2500  PROMASTER BLANCO</t>
  </si>
  <si>
    <t>JPF-17-58</t>
  </si>
  <si>
    <t>3C6TRVCG1LE120465</t>
  </si>
  <si>
    <t>SMM-05</t>
  </si>
  <si>
    <t>VEHICULO RAM  2500 PROMASTER</t>
  </si>
  <si>
    <t>JX-54-908</t>
  </si>
  <si>
    <t>3C6TRVG1HE502020</t>
  </si>
  <si>
    <t>D13A03CE-A1B7-4D98-97B5-8AC823EA364B</t>
  </si>
  <si>
    <t>MUNICIPIO</t>
  </si>
  <si>
    <t>SINDICATURA-01</t>
  </si>
  <si>
    <t>ING. BLANCA MIREYA TRUJILLO ROCHIN</t>
  </si>
  <si>
    <t>SINDICATURA</t>
  </si>
  <si>
    <t>DODGE ATTITUDE SE AT COLOR BLANCO</t>
  </si>
  <si>
    <t>JTX-4152</t>
  </si>
  <si>
    <t>ML3ABT6J7PH004612</t>
  </si>
  <si>
    <t>50659373-4e59-4b32-adf8-7a09b3cebf8e</t>
  </si>
  <si>
    <t>MPIO.</t>
  </si>
  <si>
    <t>CTRO-01</t>
  </si>
  <si>
    <t>C. LUCIA DEL REFUGIO FLORES FUENTES</t>
  </si>
  <si>
    <t>CATASTRO</t>
  </si>
  <si>
    <t>AVEO 4 PTAS-AVEO LS PAQ. A MANUAL COLOR BLANCO</t>
  </si>
  <si>
    <t>JSP-95-85</t>
  </si>
  <si>
    <t>LSGHD52H9ND003653</t>
  </si>
  <si>
    <t>AUTVI24141</t>
  </si>
  <si>
    <t>IM-02</t>
  </si>
  <si>
    <t>LIC. JOSE HERIBERTO GARCÍA MURILLO</t>
  </si>
  <si>
    <t>PRESIDENCIA</t>
  </si>
  <si>
    <t>JSP-95-86</t>
  </si>
  <si>
    <t>LSGHD52HXND003564</t>
  </si>
  <si>
    <t>AUTVI24140</t>
  </si>
  <si>
    <t>SVP-01</t>
  </si>
  <si>
    <t>LIC. HECTOR COVARRUBIAQS RAMOS</t>
  </si>
  <si>
    <t>SERVICIOS PÚBLICOS</t>
  </si>
  <si>
    <t>CAMIONETA TIPO PICK UP F-150 BLANCO OXFORD</t>
  </si>
  <si>
    <t>JX-54-084</t>
  </si>
  <si>
    <t>1FTMF1CM9BKE01235</t>
  </si>
  <si>
    <t>ANG579</t>
  </si>
  <si>
    <t>SVP-02</t>
  </si>
  <si>
    <t>CAMIONETA FORD F-150 2 PUERTAS</t>
  </si>
  <si>
    <t>JX-05-733</t>
  </si>
  <si>
    <t>1FTMF1CM1EKE93798</t>
  </si>
  <si>
    <t>F-63</t>
  </si>
  <si>
    <t>SVP-03</t>
  </si>
  <si>
    <t xml:space="preserve">CAMIONETA PICK UP F-150 </t>
  </si>
  <si>
    <t>1FTMF1CMOBKE01236</t>
  </si>
  <si>
    <t>ANG578</t>
  </si>
  <si>
    <t>LIC. EDUARDO JAVIER MANCILLA MEJIA</t>
  </si>
  <si>
    <t>SEGURIDAD PÚBLICA</t>
  </si>
  <si>
    <t>SEGPUB/MPAL-03</t>
  </si>
  <si>
    <t>RANGER XL CREW CAB 4X2 BLANCO NIEVE</t>
  </si>
  <si>
    <t>JW-666-99</t>
  </si>
  <si>
    <t>AFAHR6CA4MP118801</t>
  </si>
  <si>
    <t>GFAU1862</t>
  </si>
  <si>
    <t>SEGPUB/MPAL-04</t>
  </si>
  <si>
    <t>JW-666-98</t>
  </si>
  <si>
    <t>AFAHR6CA6MP118802</t>
  </si>
  <si>
    <t>GFAU1861</t>
  </si>
  <si>
    <t>SEGPUB/MPAL-05</t>
  </si>
  <si>
    <t>RANGER PICK UP PATRULLA EQUIPAMIENTO CODIGOS SONOROS Y LUMINOSOS, COLOR BLANCO</t>
  </si>
  <si>
    <t>JW-61-131</t>
  </si>
  <si>
    <t>AFAHR6CA6NP119546</t>
  </si>
  <si>
    <t>SEGPUB/MPAL-06</t>
  </si>
  <si>
    <t>JW-60-960</t>
  </si>
  <si>
    <t>AFAHR6CA3MP118921</t>
  </si>
  <si>
    <t>VIGENCIA: 16/12/2021 HASTA 30/09/2024</t>
  </si>
  <si>
    <t>SEGPUB/MPAL-10</t>
  </si>
  <si>
    <t>CAMIONETA TIPO PICK UP NISSAN DOBLE CABINA NP300 STD AC 4P</t>
  </si>
  <si>
    <t>JR-92-151</t>
  </si>
  <si>
    <t>3N6AD33A5JK821505</t>
  </si>
  <si>
    <t>CODIGO VIOLETA</t>
  </si>
  <si>
    <t>SEGPUB/MPAL-11</t>
  </si>
  <si>
    <t>CHEVROLET BLANCA CON MORADO</t>
  </si>
  <si>
    <t>HWV-260-A</t>
  </si>
  <si>
    <t>93CEC76CXRB148560</t>
  </si>
  <si>
    <t>SEGPUB/MPAL-12</t>
  </si>
  <si>
    <t>NISSAN NP 300 DOBLE CABINA COLOR BLANCO</t>
  </si>
  <si>
    <t>JW-60-115</t>
  </si>
  <si>
    <t>3N6AD33A8LK827818</t>
  </si>
  <si>
    <t>SEGPUB/MPAL-13</t>
  </si>
  <si>
    <t>JX-52-337</t>
  </si>
  <si>
    <t>AFAHR6CA8NP122433</t>
  </si>
  <si>
    <t>GFAU3963</t>
  </si>
  <si>
    <t>SEGPUB/MPAL-15</t>
  </si>
  <si>
    <t>JX-52-343</t>
  </si>
  <si>
    <t>AFAHR6CA3NP122436</t>
  </si>
  <si>
    <t>GFAU4042</t>
  </si>
  <si>
    <t>SEGPUB/MPAL-16</t>
  </si>
  <si>
    <t xml:space="preserve">MITSUBISHI L200 GAS 4X2 DC 4PTAS 4CIL BLANCO, STD. </t>
  </si>
  <si>
    <t>JY-01-749</t>
  </si>
  <si>
    <t>MMBML45G8JH069649</t>
  </si>
  <si>
    <t>A6DBE</t>
  </si>
  <si>
    <t>SEGPUB/MPAL-18</t>
  </si>
  <si>
    <t>FORD RANGER WILDTRAK 4X4</t>
  </si>
  <si>
    <t>JY-61-312</t>
  </si>
  <si>
    <t>AFAHR6MB9RP127735</t>
  </si>
  <si>
    <t>SEGPUB/MPAL-19</t>
  </si>
  <si>
    <t>CUATRIMOTO RAISER UTV CF MOTO UFORCE</t>
  </si>
  <si>
    <t>10-NVZ-1</t>
  </si>
  <si>
    <t>UTV</t>
  </si>
  <si>
    <t>SEGPUB/MPAL-20</t>
  </si>
  <si>
    <t>FORD RANGER XL RS-1</t>
  </si>
  <si>
    <t>JY-61-344</t>
  </si>
  <si>
    <t>AFAFR6CB9RP133219</t>
  </si>
  <si>
    <t>SINIESTRO</t>
  </si>
  <si>
    <t>PERDIDA TOTAL</t>
  </si>
  <si>
    <t>SEGPUB/MPAL-21</t>
  </si>
  <si>
    <t>FORD RANGER CREW CB</t>
  </si>
  <si>
    <t>JY-61-343</t>
  </si>
  <si>
    <t>AFAFR6CB0RP132217</t>
  </si>
  <si>
    <t>SEGPUB/MPAL-22</t>
  </si>
  <si>
    <t xml:space="preserve">CHEVROLET TRAX </t>
  </si>
  <si>
    <t>KBV-341-A</t>
  </si>
  <si>
    <t>KL77L6E2XSC332156</t>
  </si>
  <si>
    <t>SEGPUB/MPAL-23</t>
  </si>
  <si>
    <t xml:space="preserve">FORD RANGER </t>
  </si>
  <si>
    <t>KK-217-2A</t>
  </si>
  <si>
    <t>AFAHR6LJ8SP143746</t>
  </si>
  <si>
    <t>SEGPUB/MPAL-24</t>
  </si>
  <si>
    <t>FORD RANGER</t>
  </si>
  <si>
    <t>KK-217-3A</t>
  </si>
  <si>
    <t>AFAHR6LJXSP143747</t>
  </si>
  <si>
    <t>SEGPUB/MPAL-25</t>
  </si>
  <si>
    <t>KK-217-4A</t>
  </si>
  <si>
    <t>AFAHR6LJ1SP143426</t>
  </si>
  <si>
    <t>SEGPUB-MPAL/TM-01</t>
  </si>
  <si>
    <t>MOTOCICLETA COLOR BLANCO MOTOR 4 TIEMPOS 1 CIL. 150CC</t>
  </si>
  <si>
    <t>YAMAHA</t>
  </si>
  <si>
    <t>MEIKG0619E2011631</t>
  </si>
  <si>
    <t>SEGPUB-MPAL/TM-02</t>
  </si>
  <si>
    <t>MEIKG061XE2008611</t>
  </si>
  <si>
    <t>1581 A</t>
  </si>
  <si>
    <t>SEGPUB-MPAL/MB-01</t>
  </si>
  <si>
    <t>01 BICICLETA MARCA VZR HECHA DE ALUMINIO, RODADO 27.5, TALLA M COLOR NEGRO</t>
  </si>
  <si>
    <t>VZR</t>
  </si>
  <si>
    <t>COMPRA (MPIO)</t>
  </si>
  <si>
    <t>SEGPUB-MPAL/MB-02</t>
  </si>
  <si>
    <t>SEGPUB-MPAL/MB-03</t>
  </si>
  <si>
    <t>03 BICICLETA MARCA VZR HECHA DE ALUMINIO, RODADO 27.5, TALLA M COLOR NEGRO</t>
  </si>
  <si>
    <t>SEGPUB-MPAL/MB-04</t>
  </si>
  <si>
    <t>04 BICICLETA MARCA VZR HECHA DE ALUMINIO, RODADO 27.5, TALLA M COLOR NEGRO</t>
  </si>
  <si>
    <t>IMM-01</t>
  </si>
  <si>
    <t>LIC. MARIA SOLEDAD HERNANDEZ ZAVALA</t>
  </si>
  <si>
    <t>INSTITUTO MUNICIPAL DE LA MUJER</t>
  </si>
  <si>
    <t xml:space="preserve">AVEO ESTANDAR 4 PUERTAS </t>
  </si>
  <si>
    <t>JSN-47-66</t>
  </si>
  <si>
    <t>LSGHD52H7MD120971</t>
  </si>
  <si>
    <t>27769/EAN</t>
  </si>
  <si>
    <t>ECOL/MPAL-01</t>
  </si>
  <si>
    <t>C. ERIK ALBERTO DUARTE MOLINA</t>
  </si>
  <si>
    <t>ECOLOGIA</t>
  </si>
  <si>
    <t>VEHICULO IKON FIRTS BLANCO OXFORD</t>
  </si>
  <si>
    <t>JFK-9453</t>
  </si>
  <si>
    <t>3FABP04B47M101684</t>
  </si>
  <si>
    <t>A 48493</t>
  </si>
  <si>
    <t>ECOL/MPAL-02</t>
  </si>
  <si>
    <t>RAM 2500 CREW CAB SLT 4X4 AUT. COLOR BLANCO</t>
  </si>
  <si>
    <t>JS-02-917</t>
  </si>
  <si>
    <t>3C6SRBDT0EG332416</t>
  </si>
  <si>
    <t>FRA/SABINOS-01</t>
  </si>
  <si>
    <t>HAYDEE GARCIA RAMIREZ</t>
  </si>
  <si>
    <t>FRACCIONAMIENTO SABINOS</t>
  </si>
  <si>
    <t>CAMIONETA X-TRAIL SLX COLOR TITANIO</t>
  </si>
  <si>
    <t>JMV-28-42</t>
  </si>
  <si>
    <t>JN8BT08TXSW802417</t>
  </si>
  <si>
    <t>DATQ/MPAL-01</t>
  </si>
  <si>
    <t>SERGIO ADONAI LOPEZ JIMENEZ</t>
  </si>
  <si>
    <t>DELEGACION ATEQUIZA</t>
  </si>
  <si>
    <t>FORD RANGER XL DOBLE CABINA 4X2 COLOR BLANCO</t>
  </si>
  <si>
    <t>JW-87-022</t>
  </si>
  <si>
    <t>8AFDT50D996232253</t>
  </si>
  <si>
    <t>VIALIDAD/MPAL-01</t>
  </si>
  <si>
    <t>C. JUAN PEDRO JIMENEZ GUERRA</t>
  </si>
  <si>
    <t>VIALIDAD</t>
  </si>
  <si>
    <t>DODGE RAM PICK UP 4X4</t>
  </si>
  <si>
    <t>HV-41-23A</t>
  </si>
  <si>
    <t>3C6SRBDG4MG710786</t>
  </si>
  <si>
    <t>VIALIDAD/MPAL-02</t>
  </si>
  <si>
    <t>HV-41-24A</t>
  </si>
  <si>
    <t>3C6SRBDG7MG710605</t>
  </si>
  <si>
    <t>VIALIDAD/MPAL-03</t>
  </si>
  <si>
    <t>JR-92-472</t>
  </si>
  <si>
    <t>3C6SRADG1JG235636</t>
  </si>
  <si>
    <t>SIPINA</t>
  </si>
  <si>
    <t xml:space="preserve">LIC. KAROLINA HERNANDEZ </t>
  </si>
  <si>
    <t>FORD TERRITORY VAGONETA</t>
  </si>
  <si>
    <t>HZP-71-0A</t>
  </si>
  <si>
    <t>LJXBS5A36SYF17711</t>
  </si>
  <si>
    <t>C. MAURA PINEDA VILLAGRANA</t>
  </si>
  <si>
    <t xml:space="preserve">MINI TRUCK </t>
  </si>
  <si>
    <t>JB-373-2A</t>
  </si>
  <si>
    <t>EMPRESAS ENSAMBLADORAS</t>
  </si>
  <si>
    <t>LM6LKD3G0RX117670</t>
  </si>
  <si>
    <t>HDA/CEDROS-01</t>
  </si>
  <si>
    <t>MTRA. ANA MARIA GUADALUPE DIAZ HERNANDEZ</t>
  </si>
  <si>
    <t>HACIENDA DE CEDROS</t>
  </si>
  <si>
    <t>RAM 2500 SLT 4X4 AUT. COLOR BLANCO</t>
  </si>
  <si>
    <t>JR-91-634</t>
  </si>
  <si>
    <t>3S6RBDT8GG158761</t>
  </si>
  <si>
    <t>PART/CDANA-01</t>
  </si>
  <si>
    <t>LATQ-01</t>
  </si>
  <si>
    <t>C. MARIANO FRANCO FLORES</t>
  </si>
  <si>
    <t>LOMAS DE ATEQUIZA</t>
  </si>
  <si>
    <t>JU-66-025</t>
  </si>
  <si>
    <t>RAM PICK UP 1500 GRIS</t>
  </si>
  <si>
    <t>3C6YRAAG6FG578867</t>
  </si>
  <si>
    <t>AÑO</t>
  </si>
  <si>
    <t>NUMERO DE SERIE</t>
  </si>
  <si>
    <t>ID VEHÍCULO (CLAVE DE REGISTRO)</t>
  </si>
  <si>
    <t>RUBRO DE CLASIFICACION</t>
  </si>
  <si>
    <t>ESTADO DEL BIEN</t>
  </si>
  <si>
    <t>INVENTARIABLE</t>
  </si>
  <si>
    <t>VALOR ACTUALIZADO ANUAL</t>
  </si>
  <si>
    <t>*Bien mueble en posesión por comodato, no se cuenta con valores de adquisición, lo que imposibilita la proyección de un valor actualizado.</t>
  </si>
  <si>
    <t>*Bien mueble en posesión por donación, no se cuenta con valores de adquisición, lo que imposibilita la proyección de un valor actualizado.</t>
  </si>
  <si>
    <t>CASE</t>
  </si>
  <si>
    <t>CAMIONETA</t>
  </si>
  <si>
    <t>GRUA</t>
  </si>
  <si>
    <t>RANGER</t>
  </si>
  <si>
    <t>CAMION</t>
  </si>
  <si>
    <t>AUTOBUS</t>
  </si>
  <si>
    <t xml:space="preserve">GRUA </t>
  </si>
  <si>
    <t>AVEO</t>
  </si>
  <si>
    <t>PIPA</t>
  </si>
  <si>
    <t>DURANGO</t>
  </si>
  <si>
    <t>CUATRIMOTO</t>
  </si>
  <si>
    <t>MOTOCICLETA</t>
  </si>
  <si>
    <t>01 BICICLETA</t>
  </si>
  <si>
    <t>03 BICICLETA</t>
  </si>
  <si>
    <t>04 BICICLETA</t>
  </si>
  <si>
    <t>MAQUINARIA</t>
  </si>
  <si>
    <t>AUTOMOVIL</t>
  </si>
  <si>
    <t>S-500</t>
  </si>
  <si>
    <t>4300-210</t>
  </si>
  <si>
    <t>580M</t>
  </si>
  <si>
    <t>YDSE3</t>
  </si>
  <si>
    <t>FIESTA</t>
  </si>
  <si>
    <t>MERCEDES</t>
  </si>
  <si>
    <t>MARCH</t>
  </si>
  <si>
    <t>HIACE</t>
  </si>
  <si>
    <t>T370</t>
  </si>
  <si>
    <t>CREW</t>
  </si>
  <si>
    <t>COURIER</t>
  </si>
  <si>
    <t>ACCORD</t>
  </si>
  <si>
    <t>RAM 1500</t>
  </si>
  <si>
    <t>ATTITUDE</t>
  </si>
  <si>
    <t>LOBO F-150</t>
  </si>
  <si>
    <t>F-550</t>
  </si>
  <si>
    <t>F-150</t>
  </si>
  <si>
    <t>RAM 2500</t>
  </si>
  <si>
    <t>ATV 180</t>
  </si>
  <si>
    <t>E-350</t>
  </si>
  <si>
    <t>XL CREW</t>
  </si>
  <si>
    <t>NP300</t>
  </si>
  <si>
    <t>L200</t>
  </si>
  <si>
    <t>UFORCE</t>
  </si>
  <si>
    <t>TRAX</t>
  </si>
  <si>
    <t>150CC</t>
  </si>
  <si>
    <t>IKON</t>
  </si>
  <si>
    <t>X-TRAIL SLX</t>
  </si>
  <si>
    <t>TERRITORY</t>
  </si>
  <si>
    <t>PARTICIPACION CIUDADANA</t>
  </si>
  <si>
    <t>MINI TRUCK</t>
  </si>
  <si>
    <t>L-200</t>
  </si>
  <si>
    <t>SUPER DUTY</t>
  </si>
  <si>
    <t>ISUZU</t>
  </si>
  <si>
    <t>F-350</t>
  </si>
  <si>
    <t>M3</t>
  </si>
  <si>
    <t>BENZ</t>
  </si>
  <si>
    <t>LCELV1Z22S6000364</t>
  </si>
  <si>
    <t>SD</t>
  </si>
  <si>
    <t>DESUSO</t>
  </si>
  <si>
    <t xml:space="preserve">FECHA DE ACTUALIZACIÓN: </t>
  </si>
  <si>
    <t>INVENTARIO DE VEHICULOS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</si>
</sst>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1"/>
      <color theme="1"/>
      <name val="Calibri"/>
      <family val="2"/>
      <scheme val="minor"/>
    </font>
    <font>
      <b/>
      <sz val="16"/>
      <color theme="9" tint="-0.499984740745262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1" fillId="0" borderId="0"/>
  </cellStyleXfs>
  <cellXfs count="6">
    <xf numFmtId="0" fontId="0" fillId="0" borderId="0" xfId="0"/>
    <xf numFmtId="0" fontId="0" fillId="2" borderId="0" xfId="0" applyFill="1"/>
    <xf numFmtId="0" fontId="4" fillId="0" borderId="0" xfId="0" applyFont="1"/>
    <xf numFmtId="14" fontId="0" fillId="0" borderId="0" xfId="0" applyNumberFormat="1" applyAlignment="1">
      <alignment horizontal="left"/>
    </xf>
    <xf numFmtId="0" fontId="5" fillId="0" borderId="0" xfId="0" applyFont="1"/>
    <xf numFmtId="44" fontId="0" fillId="0" borderId="0" xfId="1" applyFont="1"/>
  </cellXfs>
  <cellStyles count="3">
    <cellStyle name="Moneda" xfId="1" builtinId="4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a1" displayName="Tabla1" ref="A2:T120" totalsRowShown="0" headerRowCellStyle="Normal" dataCellStyle="Normal">
  <autoFilter ref="A2:T120" xr:uid="{00000000-0009-0000-0100-000001000000}"/>
  <tableColumns count="20">
    <tableColumn id="1" xr3:uid="{00000000-0010-0000-0000-000001000000}" name="N°" dataCellStyle="Normal"/>
    <tableColumn id="2" xr3:uid="{00000000-0010-0000-0000-000002000000}" name="ID VEHÍCULO (CLAVE DE REGISTRO)" dataCellStyle="Normal"/>
    <tableColumn id="3" xr3:uid="{00000000-0010-0000-0000-000003000000}" name="NOMBRE DEL DIRECTOR Y/O JEFE DEL AREA" dataCellStyle="Normal"/>
    <tableColumn id="4" xr3:uid="{00000000-0010-0000-0000-000004000000}" name="DIRECCIÓN" dataCellStyle="Normal"/>
    <tableColumn id="5" xr3:uid="{00000000-0010-0000-0000-000005000000}" name="DESCRIPCIÓN" dataCellStyle="Normal"/>
    <tableColumn id="21" xr3:uid="{6000E895-BC99-4201-9D40-F152E7452CA6}" name="INVENTARIABLE" dataCellStyle="Normal"/>
    <tableColumn id="6" xr3:uid="{00000000-0010-0000-0000-000006000000}" name="PLACAS" dataCellStyle="Normal"/>
    <tableColumn id="7" xr3:uid="{00000000-0010-0000-0000-000007000000}" name="MARCA " dataCellStyle="Normal"/>
    <tableColumn id="8" xr3:uid="{00000000-0010-0000-0000-000008000000}" name="AÑO" dataCellStyle="Normal"/>
    <tableColumn id="20" xr3:uid="{8D43E819-12A0-4373-84B6-2576D5D2CFF3}" name="MODELO" dataCellStyle="Normal"/>
    <tableColumn id="9" xr3:uid="{00000000-0010-0000-0000-000009000000}" name="NUMERO DE SERIE" dataCellStyle="Normal"/>
    <tableColumn id="10" xr3:uid="{00000000-0010-0000-0000-00000A000000}" name="ID FACTURA" dataCellStyle="Normal"/>
    <tableColumn id="11" xr3:uid="{00000000-0010-0000-0000-00000B000000}" name="FECHA " dataCellStyle="Normal"/>
    <tableColumn id="12" xr3:uid="{00000000-0010-0000-0000-00000C000000}" name="IMPORTE" dataCellStyle="Normal"/>
    <tableColumn id="13" xr3:uid="{00000000-0010-0000-0000-00000D000000}" name="ESTADO" dataCellStyle="Normal"/>
    <tableColumn id="14" xr3:uid="{00000000-0010-0000-0000-00000E000000}" name="ESTADO DEL BIEN" dataCellStyle="Normal"/>
    <tableColumn id="15" xr3:uid="{00000000-0010-0000-0000-00000F000000}" name="ESTATUS" dataCellStyle="Normal"/>
    <tableColumn id="16" xr3:uid="{00000000-0010-0000-0000-000010000000}" name="RUBRO DE CLASIFICACION" dataCellStyle="Normal"/>
    <tableColumn id="17" xr3:uid="{00000000-0010-0000-0000-000011000000}" name="VALOR FACTURA" dataCellStyle="Moneda"/>
    <tableColumn id="18" xr3:uid="{00000000-0010-0000-0000-000012000000}" name="VALOR ACTUALIZADO ANUAL" dataCellStyle="Moneda"/>
  </tableColumns>
  <tableStyleInfo name="TableStyleLight14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T120"/>
  <sheetViews>
    <sheetView tabSelected="1" view="pageBreakPreview" zoomScaleNormal="85" zoomScaleSheetLayoutView="100" workbookViewId="0">
      <selection activeCell="A2" sqref="A2"/>
    </sheetView>
  </sheetViews>
  <sheetFormatPr baseColWidth="10" defaultRowHeight="15" x14ac:dyDescent="0.25"/>
  <cols>
    <col min="1" max="1" width="7.28515625" customWidth="1"/>
    <col min="2" max="2" width="19.140625" customWidth="1"/>
    <col min="3" max="3" width="45.5703125" customWidth="1"/>
    <col min="4" max="4" width="24.28515625" customWidth="1"/>
    <col min="5" max="5" width="63.42578125" customWidth="1"/>
    <col min="6" max="6" width="17.28515625" customWidth="1"/>
    <col min="7" max="7" width="11.42578125" customWidth="1"/>
    <col min="8" max="8" width="16.7109375" customWidth="1"/>
    <col min="9" max="10" width="14" customWidth="1"/>
    <col min="11" max="11" width="21.85546875" customWidth="1"/>
    <col min="12" max="12" width="15.42578125" customWidth="1"/>
    <col min="13" max="13" width="13.5703125" customWidth="1"/>
    <col min="14" max="14" width="18.5703125" customWidth="1"/>
    <col min="15" max="15" width="12.7109375" customWidth="1"/>
    <col min="16" max="16" width="12.140625" customWidth="1"/>
    <col min="17" max="17" width="13.28515625" customWidth="1"/>
    <col min="19" max="19" width="19.5703125" customWidth="1"/>
    <col min="20" max="20" width="29.42578125" customWidth="1"/>
  </cols>
  <sheetData>
    <row r="1" spans="1:20" ht="21" x14ac:dyDescent="0.35">
      <c r="A1" s="4" t="s">
        <v>614</v>
      </c>
    </row>
    <row r="2" spans="1:20" x14ac:dyDescent="0.25">
      <c r="A2" t="s">
        <v>0</v>
      </c>
      <c r="B2" t="s">
        <v>549</v>
      </c>
      <c r="C2" t="s">
        <v>1</v>
      </c>
      <c r="D2" t="s">
        <v>2</v>
      </c>
      <c r="E2" t="s">
        <v>3</v>
      </c>
      <c r="F2" t="s">
        <v>552</v>
      </c>
      <c r="G2" t="s">
        <v>4</v>
      </c>
      <c r="H2" t="s">
        <v>5</v>
      </c>
      <c r="I2" t="s">
        <v>547</v>
      </c>
      <c r="J2" t="s">
        <v>6</v>
      </c>
      <c r="K2" t="s">
        <v>548</v>
      </c>
      <c r="L2" t="s">
        <v>7</v>
      </c>
      <c r="M2" t="s">
        <v>8</v>
      </c>
      <c r="N2" t="s">
        <v>9</v>
      </c>
      <c r="O2" t="s">
        <v>10</v>
      </c>
      <c r="P2" t="s">
        <v>551</v>
      </c>
      <c r="Q2" t="s">
        <v>12</v>
      </c>
      <c r="R2" t="s">
        <v>550</v>
      </c>
      <c r="S2" t="s">
        <v>13</v>
      </c>
      <c r="T2" t="s">
        <v>553</v>
      </c>
    </row>
    <row r="3" spans="1:20" x14ac:dyDescent="0.25">
      <c r="A3">
        <v>1</v>
      </c>
      <c r="B3" t="s">
        <v>14</v>
      </c>
      <c r="C3" t="s">
        <v>15</v>
      </c>
      <c r="D3" t="s">
        <v>16</v>
      </c>
      <c r="E3" t="s">
        <v>17</v>
      </c>
      <c r="F3" t="s">
        <v>56</v>
      </c>
      <c r="G3" t="s">
        <v>18</v>
      </c>
      <c r="H3" t="s">
        <v>19</v>
      </c>
      <c r="I3">
        <v>1995</v>
      </c>
      <c r="J3" t="s">
        <v>19</v>
      </c>
      <c r="K3" t="s">
        <v>20</v>
      </c>
      <c r="L3">
        <v>18</v>
      </c>
      <c r="M3">
        <v>40305</v>
      </c>
      <c r="N3" s="5">
        <v>191400</v>
      </c>
      <c r="O3" t="s">
        <v>21</v>
      </c>
      <c r="P3" t="s">
        <v>11</v>
      </c>
      <c r="Q3" t="s">
        <v>22</v>
      </c>
      <c r="R3" t="s">
        <v>557</v>
      </c>
      <c r="S3" s="5">
        <v>191400</v>
      </c>
      <c r="T3" s="5">
        <f ca="1">Tabla1[[#This Row],[IMPORTE]]*(1-0.03)^(YEAR(TODAY()) - I3)</f>
        <v>74450.170331585556</v>
      </c>
    </row>
    <row r="4" spans="1:20" x14ac:dyDescent="0.25">
      <c r="A4">
        <v>2</v>
      </c>
      <c r="B4" t="s">
        <v>24</v>
      </c>
      <c r="C4" t="s">
        <v>15</v>
      </c>
      <c r="D4" t="s">
        <v>16</v>
      </c>
      <c r="E4" t="s">
        <v>25</v>
      </c>
      <c r="F4" t="s">
        <v>56</v>
      </c>
      <c r="G4" t="s">
        <v>26</v>
      </c>
      <c r="H4" t="s">
        <v>27</v>
      </c>
      <c r="I4">
        <v>2015</v>
      </c>
      <c r="J4" t="s">
        <v>27</v>
      </c>
      <c r="K4" t="s">
        <v>28</v>
      </c>
      <c r="L4">
        <v>75</v>
      </c>
      <c r="M4">
        <v>45699</v>
      </c>
      <c r="N4" s="5">
        <v>650000</v>
      </c>
      <c r="O4" t="s">
        <v>29</v>
      </c>
      <c r="P4" t="s">
        <v>11</v>
      </c>
      <c r="Q4" t="s">
        <v>22</v>
      </c>
      <c r="R4" t="s">
        <v>562</v>
      </c>
      <c r="S4" s="5">
        <v>650000</v>
      </c>
      <c r="T4" s="5">
        <f ca="1">Tabla1[[#This Row],[IMPORTE]]*(1-0.03)^(YEAR(TODAY()) - I4)</f>
        <v>464945.91200725222</v>
      </c>
    </row>
    <row r="5" spans="1:20" x14ac:dyDescent="0.25">
      <c r="A5">
        <v>3</v>
      </c>
      <c r="B5" t="s">
        <v>31</v>
      </c>
      <c r="C5" t="s">
        <v>15</v>
      </c>
      <c r="D5" t="s">
        <v>16</v>
      </c>
      <c r="E5" t="s">
        <v>32</v>
      </c>
      <c r="F5" t="s">
        <v>56</v>
      </c>
      <c r="G5" t="s">
        <v>18</v>
      </c>
      <c r="H5" t="s">
        <v>33</v>
      </c>
      <c r="I5">
        <v>2008</v>
      </c>
      <c r="J5" t="s">
        <v>605</v>
      </c>
      <c r="K5" t="s">
        <v>34</v>
      </c>
      <c r="L5" t="s">
        <v>35</v>
      </c>
      <c r="M5">
        <v>44162</v>
      </c>
      <c r="N5" s="5">
        <v>812000</v>
      </c>
      <c r="O5" t="s">
        <v>36</v>
      </c>
      <c r="P5" t="s">
        <v>11</v>
      </c>
      <c r="Q5" t="s">
        <v>22</v>
      </c>
      <c r="R5" t="s">
        <v>572</v>
      </c>
      <c r="S5" s="5">
        <v>812000</v>
      </c>
      <c r="T5" s="5">
        <f ca="1">Tabla1[[#This Row],[IMPORTE]]*(1-0.03)^(YEAR(TODAY()) - I5)</f>
        <v>469296.42518494918</v>
      </c>
    </row>
    <row r="6" spans="1:20" x14ac:dyDescent="0.25">
      <c r="A6">
        <v>4</v>
      </c>
      <c r="B6" t="s">
        <v>37</v>
      </c>
      <c r="C6" t="s">
        <v>15</v>
      </c>
      <c r="D6" t="s">
        <v>16</v>
      </c>
      <c r="E6" t="s">
        <v>38</v>
      </c>
      <c r="F6" t="s">
        <v>56</v>
      </c>
      <c r="G6" t="s">
        <v>39</v>
      </c>
      <c r="H6" t="s">
        <v>40</v>
      </c>
      <c r="I6">
        <v>2022</v>
      </c>
      <c r="J6" t="s">
        <v>559</v>
      </c>
      <c r="K6" t="s">
        <v>41</v>
      </c>
      <c r="L6" t="s">
        <v>42</v>
      </c>
      <c r="M6">
        <v>44862</v>
      </c>
      <c r="N6" s="5">
        <v>549326</v>
      </c>
      <c r="O6" t="s">
        <v>36</v>
      </c>
      <c r="P6" t="s">
        <v>11</v>
      </c>
      <c r="Q6" t="s">
        <v>43</v>
      </c>
      <c r="R6" t="s">
        <v>557</v>
      </c>
      <c r="S6" s="5">
        <v>549326</v>
      </c>
      <c r="T6" s="5">
        <f ca="1">Tabla1[[#This Row],[IMPORTE]]*(1-0.03)^(YEAR(TODAY()) - I6)</f>
        <v>486314.35814605997</v>
      </c>
    </row>
    <row r="7" spans="1:20" x14ac:dyDescent="0.25">
      <c r="A7">
        <v>5</v>
      </c>
      <c r="B7" t="s">
        <v>44</v>
      </c>
      <c r="C7" t="s">
        <v>45</v>
      </c>
      <c r="D7" t="s">
        <v>46</v>
      </c>
      <c r="E7" t="s">
        <v>47</v>
      </c>
      <c r="F7" t="s">
        <v>56</v>
      </c>
      <c r="G7" t="s">
        <v>18</v>
      </c>
      <c r="H7" t="s">
        <v>48</v>
      </c>
      <c r="I7">
        <v>1986</v>
      </c>
      <c r="J7" t="s">
        <v>573</v>
      </c>
      <c r="K7" t="s">
        <v>49</v>
      </c>
      <c r="L7">
        <v>1209</v>
      </c>
      <c r="M7">
        <v>31551</v>
      </c>
      <c r="N7" s="5">
        <v>12743591</v>
      </c>
      <c r="O7" t="s">
        <v>21</v>
      </c>
      <c r="P7" t="s">
        <v>11</v>
      </c>
      <c r="Q7" t="s">
        <v>22</v>
      </c>
      <c r="R7" t="s">
        <v>560</v>
      </c>
      <c r="S7" s="5">
        <v>12743591</v>
      </c>
      <c r="T7" s="5">
        <f ca="1">Tabla1[[#This Row],[IMPORTE]]*(1-0.03)^(YEAR(TODAY()) - I7)</f>
        <v>3768436.4442890002</v>
      </c>
    </row>
    <row r="8" spans="1:20" x14ac:dyDescent="0.25">
      <c r="A8">
        <v>7</v>
      </c>
      <c r="B8" t="s">
        <v>51</v>
      </c>
      <c r="C8" t="s">
        <v>45</v>
      </c>
      <c r="D8" t="s">
        <v>46</v>
      </c>
      <c r="E8" t="s">
        <v>53</v>
      </c>
      <c r="F8" t="s">
        <v>56</v>
      </c>
      <c r="G8" t="s">
        <v>18</v>
      </c>
      <c r="H8" t="s">
        <v>54</v>
      </c>
      <c r="I8">
        <v>2007</v>
      </c>
      <c r="J8" t="s">
        <v>574</v>
      </c>
      <c r="K8" t="s">
        <v>55</v>
      </c>
      <c r="L8">
        <v>101</v>
      </c>
      <c r="M8">
        <v>40077</v>
      </c>
      <c r="N8" s="5">
        <v>820600</v>
      </c>
      <c r="O8" t="s">
        <v>21</v>
      </c>
      <c r="P8" t="s">
        <v>11</v>
      </c>
      <c r="Q8" t="s">
        <v>22</v>
      </c>
      <c r="R8" t="s">
        <v>560</v>
      </c>
      <c r="S8" s="5">
        <v>820600</v>
      </c>
      <c r="T8" s="5">
        <f ca="1">Tabla1[[#This Row],[IMPORTE]]*(1-0.03)^(YEAR(TODAY()) - I8)</f>
        <v>460038.80186153471</v>
      </c>
    </row>
    <row r="9" spans="1:20" x14ac:dyDescent="0.25">
      <c r="A9">
        <v>10</v>
      </c>
      <c r="B9" t="s">
        <v>61</v>
      </c>
      <c r="C9" t="s">
        <v>45</v>
      </c>
      <c r="D9" t="s">
        <v>46</v>
      </c>
      <c r="E9" t="s">
        <v>62</v>
      </c>
      <c r="F9" t="s">
        <v>56</v>
      </c>
      <c r="G9" t="s">
        <v>63</v>
      </c>
      <c r="H9" t="s">
        <v>54</v>
      </c>
      <c r="I9">
        <v>2012</v>
      </c>
      <c r="J9" t="s">
        <v>574</v>
      </c>
      <c r="K9" t="s">
        <v>64</v>
      </c>
      <c r="L9" t="s">
        <v>58</v>
      </c>
      <c r="M9">
        <v>40904</v>
      </c>
      <c r="N9" s="5" t="s">
        <v>58</v>
      </c>
      <c r="O9" t="s">
        <v>21</v>
      </c>
      <c r="P9" t="s">
        <v>11</v>
      </c>
      <c r="Q9" t="s">
        <v>60</v>
      </c>
      <c r="R9" t="s">
        <v>560</v>
      </c>
      <c r="S9" s="5" t="s">
        <v>58</v>
      </c>
      <c r="T9" s="5" t="s">
        <v>554</v>
      </c>
    </row>
    <row r="10" spans="1:20" x14ac:dyDescent="0.25">
      <c r="A10">
        <v>12</v>
      </c>
      <c r="B10" t="s">
        <v>65</v>
      </c>
      <c r="C10" t="s">
        <v>45</v>
      </c>
      <c r="D10" t="s">
        <v>46</v>
      </c>
      <c r="E10" t="s">
        <v>66</v>
      </c>
      <c r="F10" t="s">
        <v>56</v>
      </c>
      <c r="G10" t="s">
        <v>18</v>
      </c>
      <c r="H10" t="s">
        <v>67</v>
      </c>
      <c r="I10">
        <v>2014</v>
      </c>
      <c r="J10" t="s">
        <v>606</v>
      </c>
      <c r="K10" t="s">
        <v>68</v>
      </c>
      <c r="L10" t="s">
        <v>58</v>
      </c>
      <c r="M10">
        <v>41275</v>
      </c>
      <c r="N10" s="5" t="s">
        <v>58</v>
      </c>
      <c r="O10" t="s">
        <v>21</v>
      </c>
      <c r="P10" t="s">
        <v>11</v>
      </c>
      <c r="Q10" t="s">
        <v>60</v>
      </c>
      <c r="R10" t="s">
        <v>560</v>
      </c>
      <c r="S10" s="5" t="s">
        <v>58</v>
      </c>
      <c r="T10" s="5" t="s">
        <v>554</v>
      </c>
    </row>
    <row r="11" spans="1:20" x14ac:dyDescent="0.25">
      <c r="A11">
        <v>13</v>
      </c>
      <c r="B11" t="s">
        <v>69</v>
      </c>
      <c r="C11" t="s">
        <v>45</v>
      </c>
      <c r="D11" t="s">
        <v>46</v>
      </c>
      <c r="E11" t="s">
        <v>53</v>
      </c>
      <c r="F11" t="s">
        <v>56</v>
      </c>
      <c r="G11" t="s">
        <v>70</v>
      </c>
      <c r="H11" t="s">
        <v>71</v>
      </c>
      <c r="I11">
        <v>2016</v>
      </c>
      <c r="J11" t="s">
        <v>71</v>
      </c>
      <c r="K11" t="s">
        <v>72</v>
      </c>
      <c r="L11">
        <v>104</v>
      </c>
      <c r="M11">
        <v>42369</v>
      </c>
      <c r="N11" s="5">
        <v>1467800</v>
      </c>
      <c r="O11" t="s">
        <v>21</v>
      </c>
      <c r="P11" t="s">
        <v>11</v>
      </c>
      <c r="Q11" t="s">
        <v>22</v>
      </c>
      <c r="R11" t="s">
        <v>560</v>
      </c>
      <c r="S11" s="5">
        <v>1467800</v>
      </c>
      <c r="T11" s="5">
        <f ca="1">Tabla1[[#This Row],[IMPORTE]]*(1-0.03)^(YEAR(TODAY()) - I11)</f>
        <v>1082391.1334563757</v>
      </c>
    </row>
    <row r="12" spans="1:20" x14ac:dyDescent="0.25">
      <c r="A12">
        <v>14</v>
      </c>
      <c r="B12" t="s">
        <v>73</v>
      </c>
      <c r="C12" t="s">
        <v>45</v>
      </c>
      <c r="D12" t="s">
        <v>46</v>
      </c>
      <c r="E12" t="s">
        <v>53</v>
      </c>
      <c r="F12" t="s">
        <v>56</v>
      </c>
      <c r="G12" t="s">
        <v>18</v>
      </c>
      <c r="H12" t="s">
        <v>54</v>
      </c>
      <c r="I12">
        <v>2013</v>
      </c>
      <c r="J12" t="s">
        <v>574</v>
      </c>
      <c r="K12" t="s">
        <v>74</v>
      </c>
      <c r="L12" t="s">
        <v>301</v>
      </c>
      <c r="M12" t="s">
        <v>611</v>
      </c>
      <c r="N12" s="5" t="s">
        <v>611</v>
      </c>
      <c r="O12" t="s">
        <v>59</v>
      </c>
      <c r="P12" t="s">
        <v>11</v>
      </c>
      <c r="Q12" t="s">
        <v>22</v>
      </c>
      <c r="R12" t="s">
        <v>560</v>
      </c>
      <c r="S12" s="5" t="s">
        <v>611</v>
      </c>
      <c r="T12" s="5" t="e">
        <f ca="1">Tabla1[[#This Row],[IMPORTE]]*(1-0.03)^(YEAR(TODAY()) - I12)</f>
        <v>#VALUE!</v>
      </c>
    </row>
    <row r="13" spans="1:20" x14ac:dyDescent="0.25">
      <c r="A13">
        <v>15</v>
      </c>
      <c r="B13" t="s">
        <v>75</v>
      </c>
      <c r="C13" t="s">
        <v>45</v>
      </c>
      <c r="D13" t="s">
        <v>46</v>
      </c>
      <c r="E13" t="s">
        <v>53</v>
      </c>
      <c r="F13" t="s">
        <v>56</v>
      </c>
      <c r="G13" t="s">
        <v>76</v>
      </c>
      <c r="H13" t="s">
        <v>54</v>
      </c>
      <c r="I13">
        <v>2016</v>
      </c>
      <c r="J13" t="s">
        <v>574</v>
      </c>
      <c r="K13" t="s">
        <v>77</v>
      </c>
      <c r="L13">
        <v>49342</v>
      </c>
      <c r="M13">
        <v>43614</v>
      </c>
      <c r="N13" s="5">
        <v>1467800</v>
      </c>
      <c r="O13" t="s">
        <v>59</v>
      </c>
      <c r="P13" t="s">
        <v>11</v>
      </c>
      <c r="Q13" t="s">
        <v>22</v>
      </c>
      <c r="R13" t="s">
        <v>560</v>
      </c>
      <c r="S13" s="5">
        <v>1467800</v>
      </c>
      <c r="T13" s="5">
        <f ca="1">Tabla1[[#This Row],[IMPORTE]]*(1-0.03)^(YEAR(TODAY()) - I13)</f>
        <v>1082391.1334563757</v>
      </c>
    </row>
    <row r="14" spans="1:20" x14ac:dyDescent="0.25">
      <c r="A14">
        <v>16</v>
      </c>
      <c r="B14" t="s">
        <v>78</v>
      </c>
      <c r="C14" t="s">
        <v>45</v>
      </c>
      <c r="D14" t="s">
        <v>46</v>
      </c>
      <c r="E14" t="s">
        <v>53</v>
      </c>
      <c r="F14" t="s">
        <v>56</v>
      </c>
      <c r="G14" t="s">
        <v>79</v>
      </c>
      <c r="H14" t="s">
        <v>80</v>
      </c>
      <c r="I14">
        <v>2018</v>
      </c>
      <c r="J14" t="s">
        <v>576</v>
      </c>
      <c r="K14" t="s">
        <v>81</v>
      </c>
      <c r="L14" t="s">
        <v>82</v>
      </c>
      <c r="M14">
        <v>43123</v>
      </c>
      <c r="N14" s="5">
        <v>1550000</v>
      </c>
      <c r="O14" t="s">
        <v>59</v>
      </c>
      <c r="P14" t="s">
        <v>11</v>
      </c>
      <c r="Q14" t="s">
        <v>22</v>
      </c>
      <c r="R14" t="s">
        <v>560</v>
      </c>
      <c r="S14" s="5">
        <v>1550000</v>
      </c>
      <c r="T14" s="5">
        <f ca="1">Tabla1[[#This Row],[IMPORTE]]*(1-0.03)^(YEAR(TODAY()) - I14)</f>
        <v>1214802.2071284289</v>
      </c>
    </row>
    <row r="15" spans="1:20" x14ac:dyDescent="0.25">
      <c r="A15">
        <v>17</v>
      </c>
      <c r="B15" t="s">
        <v>83</v>
      </c>
      <c r="C15" t="s">
        <v>45</v>
      </c>
      <c r="D15" t="s">
        <v>46</v>
      </c>
      <c r="E15" t="s">
        <v>53</v>
      </c>
      <c r="F15" t="s">
        <v>56</v>
      </c>
      <c r="G15" t="s">
        <v>18</v>
      </c>
      <c r="H15" t="s">
        <v>80</v>
      </c>
      <c r="I15">
        <v>2018</v>
      </c>
      <c r="J15" t="s">
        <v>576</v>
      </c>
      <c r="K15" t="s">
        <v>84</v>
      </c>
      <c r="L15" t="s">
        <v>301</v>
      </c>
      <c r="M15" t="s">
        <v>611</v>
      </c>
      <c r="N15" s="5" t="s">
        <v>611</v>
      </c>
      <c r="O15" t="s">
        <v>611</v>
      </c>
      <c r="P15" t="s">
        <v>11</v>
      </c>
      <c r="Q15" t="s">
        <v>22</v>
      </c>
      <c r="R15" t="s">
        <v>560</v>
      </c>
      <c r="S15" s="5" t="s">
        <v>611</v>
      </c>
      <c r="T15" s="5" t="e">
        <f ca="1">Tabla1[[#This Row],[IMPORTE]]*(1-0.03)^(YEAR(TODAY()) - I15)</f>
        <v>#VALUE!</v>
      </c>
    </row>
    <row r="16" spans="1:20" x14ac:dyDescent="0.25">
      <c r="A16">
        <v>18</v>
      </c>
      <c r="B16" t="s">
        <v>85</v>
      </c>
      <c r="C16" t="s">
        <v>45</v>
      </c>
      <c r="D16" t="s">
        <v>46</v>
      </c>
      <c r="E16" t="s">
        <v>53</v>
      </c>
      <c r="F16" t="s">
        <v>56</v>
      </c>
      <c r="G16" t="s">
        <v>86</v>
      </c>
      <c r="H16" t="s">
        <v>80</v>
      </c>
      <c r="I16">
        <v>2019</v>
      </c>
      <c r="J16" t="s">
        <v>576</v>
      </c>
      <c r="K16" t="s">
        <v>87</v>
      </c>
      <c r="L16" t="s">
        <v>88</v>
      </c>
      <c r="M16">
        <v>43826</v>
      </c>
      <c r="N16" s="5">
        <v>1700000</v>
      </c>
      <c r="O16" t="s">
        <v>59</v>
      </c>
      <c r="P16" t="s">
        <v>11</v>
      </c>
      <c r="Q16" t="s">
        <v>22</v>
      </c>
      <c r="R16" t="s">
        <v>560</v>
      </c>
      <c r="S16" s="5">
        <v>1700000</v>
      </c>
      <c r="T16" s="5">
        <f ca="1">Tabla1[[#This Row],[IMPORTE]]*(1-0.03)^(YEAR(TODAY()) - I16)</f>
        <v>1373570.8361279208</v>
      </c>
    </row>
    <row r="17" spans="1:20" x14ac:dyDescent="0.25">
      <c r="A17">
        <v>19</v>
      </c>
      <c r="B17" t="s">
        <v>89</v>
      </c>
      <c r="C17" t="s">
        <v>45</v>
      </c>
      <c r="D17" t="s">
        <v>46</v>
      </c>
      <c r="E17" t="s">
        <v>53</v>
      </c>
      <c r="F17" t="s">
        <v>56</v>
      </c>
      <c r="G17" t="s">
        <v>90</v>
      </c>
      <c r="H17" t="s">
        <v>80</v>
      </c>
      <c r="I17">
        <v>2020</v>
      </c>
      <c r="J17" t="s">
        <v>576</v>
      </c>
      <c r="K17" t="s">
        <v>91</v>
      </c>
      <c r="L17" t="s">
        <v>92</v>
      </c>
      <c r="M17">
        <v>43860</v>
      </c>
      <c r="N17" s="5">
        <v>1800000</v>
      </c>
      <c r="O17" t="s">
        <v>59</v>
      </c>
      <c r="P17" t="s">
        <v>11</v>
      </c>
      <c r="Q17" t="s">
        <v>22</v>
      </c>
      <c r="R17" t="s">
        <v>560</v>
      </c>
      <c r="S17" s="5">
        <v>1800000</v>
      </c>
      <c r="T17" s="5">
        <f ca="1">Tabla1[[#This Row],[IMPORTE]]*(1-0.03)^(YEAR(TODAY()) - I17)</f>
        <v>1499349.6088721999</v>
      </c>
    </row>
    <row r="18" spans="1:20" x14ac:dyDescent="0.25">
      <c r="A18">
        <v>20</v>
      </c>
      <c r="B18" t="s">
        <v>93</v>
      </c>
      <c r="C18" t="s">
        <v>45</v>
      </c>
      <c r="D18" t="s">
        <v>46</v>
      </c>
      <c r="E18" t="s">
        <v>94</v>
      </c>
      <c r="F18" t="s">
        <v>56</v>
      </c>
      <c r="G18" t="s">
        <v>95</v>
      </c>
      <c r="H18" t="s">
        <v>80</v>
      </c>
      <c r="I18">
        <v>2021</v>
      </c>
      <c r="J18" t="s">
        <v>576</v>
      </c>
      <c r="K18" t="s">
        <v>96</v>
      </c>
      <c r="L18">
        <v>1329</v>
      </c>
      <c r="M18">
        <v>44426</v>
      </c>
      <c r="N18" s="5">
        <v>2150000</v>
      </c>
      <c r="O18" t="s">
        <v>36</v>
      </c>
      <c r="P18" t="s">
        <v>11</v>
      </c>
      <c r="Q18" t="s">
        <v>22</v>
      </c>
      <c r="R18" t="s">
        <v>560</v>
      </c>
      <c r="S18" s="5">
        <v>2150000</v>
      </c>
      <c r="T18" s="5">
        <f ca="1">Tabla1[[#This Row],[IMPORTE]]*(1-0.03)^(YEAR(TODAY()) - I18)</f>
        <v>1846278.1552549999</v>
      </c>
    </row>
    <row r="19" spans="1:20" x14ac:dyDescent="0.25">
      <c r="A19">
        <v>21</v>
      </c>
      <c r="B19" t="s">
        <v>97</v>
      </c>
      <c r="C19" t="s">
        <v>45</v>
      </c>
      <c r="D19" t="s">
        <v>46</v>
      </c>
      <c r="E19" t="s">
        <v>98</v>
      </c>
      <c r="F19" t="s">
        <v>56</v>
      </c>
      <c r="G19" t="s">
        <v>18</v>
      </c>
      <c r="H19" t="s">
        <v>80</v>
      </c>
      <c r="I19">
        <v>2016</v>
      </c>
      <c r="J19" t="s">
        <v>576</v>
      </c>
      <c r="K19" t="s">
        <v>99</v>
      </c>
      <c r="L19" t="s">
        <v>100</v>
      </c>
      <c r="M19">
        <v>44512</v>
      </c>
      <c r="N19" s="5">
        <v>1350000</v>
      </c>
      <c r="O19" t="s">
        <v>36</v>
      </c>
      <c r="P19" t="s">
        <v>11</v>
      </c>
      <c r="Q19" t="s">
        <v>22</v>
      </c>
      <c r="R19" t="s">
        <v>560</v>
      </c>
      <c r="S19" s="5">
        <v>1350000</v>
      </c>
      <c r="T19" s="5">
        <f ca="1">Tabla1[[#This Row],[IMPORTE]]*(1-0.03)^(YEAR(TODAY()) - I19)</f>
        <v>995522.5713081531</v>
      </c>
    </row>
    <row r="20" spans="1:20" x14ac:dyDescent="0.25">
      <c r="A20">
        <v>22</v>
      </c>
      <c r="B20" t="s">
        <v>101</v>
      </c>
      <c r="C20" t="s">
        <v>45</v>
      </c>
      <c r="D20" t="s">
        <v>46</v>
      </c>
      <c r="E20" t="s">
        <v>53</v>
      </c>
      <c r="F20" t="s">
        <v>56</v>
      </c>
      <c r="G20" t="s">
        <v>18</v>
      </c>
      <c r="H20" t="s">
        <v>80</v>
      </c>
      <c r="I20">
        <v>2018</v>
      </c>
      <c r="J20" t="s">
        <v>576</v>
      </c>
      <c r="K20" t="s">
        <v>84</v>
      </c>
      <c r="L20" t="s">
        <v>102</v>
      </c>
      <c r="M20">
        <v>43098</v>
      </c>
      <c r="N20" s="5">
        <v>1550000</v>
      </c>
      <c r="O20" t="s">
        <v>59</v>
      </c>
      <c r="P20" t="s">
        <v>11</v>
      </c>
      <c r="Q20" t="s">
        <v>22</v>
      </c>
      <c r="R20" t="s">
        <v>560</v>
      </c>
      <c r="S20" s="5">
        <v>1550000</v>
      </c>
      <c r="T20" s="5">
        <f ca="1">Tabla1[[#This Row],[IMPORTE]]*(1-0.03)^(YEAR(TODAY()) - I20)</f>
        <v>1214802.2071284289</v>
      </c>
    </row>
    <row r="21" spans="1:20" x14ac:dyDescent="0.25">
      <c r="A21">
        <v>23</v>
      </c>
      <c r="B21" t="s">
        <v>103</v>
      </c>
      <c r="C21" t="s">
        <v>45</v>
      </c>
      <c r="D21" t="s">
        <v>46</v>
      </c>
      <c r="E21" t="s">
        <v>104</v>
      </c>
      <c r="F21" t="s">
        <v>56</v>
      </c>
      <c r="G21" t="s">
        <v>18</v>
      </c>
      <c r="H21" t="s">
        <v>54</v>
      </c>
      <c r="I21">
        <v>2018</v>
      </c>
      <c r="J21" t="s">
        <v>574</v>
      </c>
      <c r="K21" t="s">
        <v>105</v>
      </c>
      <c r="L21" t="s">
        <v>301</v>
      </c>
      <c r="M21" t="s">
        <v>611</v>
      </c>
      <c r="N21" s="5" t="s">
        <v>611</v>
      </c>
      <c r="O21" t="s">
        <v>611</v>
      </c>
      <c r="P21" t="s">
        <v>11</v>
      </c>
      <c r="Q21" t="s">
        <v>22</v>
      </c>
      <c r="R21" t="s">
        <v>560</v>
      </c>
      <c r="S21" s="5" t="s">
        <v>611</v>
      </c>
      <c r="T21" s="5" t="e">
        <f ca="1">Tabla1[[#This Row],[IMPORTE]]*(1-0.03)^(YEAR(TODAY()) - I21)</f>
        <v>#VALUE!</v>
      </c>
    </row>
    <row r="22" spans="1:20" x14ac:dyDescent="0.25">
      <c r="A22">
        <v>24</v>
      </c>
      <c r="B22" t="s">
        <v>106</v>
      </c>
      <c r="C22" t="s">
        <v>45</v>
      </c>
      <c r="D22" t="s">
        <v>46</v>
      </c>
      <c r="E22" t="s">
        <v>53</v>
      </c>
      <c r="F22" t="s">
        <v>56</v>
      </c>
      <c r="G22" t="s">
        <v>18</v>
      </c>
      <c r="H22" t="s">
        <v>80</v>
      </c>
      <c r="I22">
        <v>2018</v>
      </c>
      <c r="J22" t="s">
        <v>576</v>
      </c>
      <c r="K22" t="s">
        <v>107</v>
      </c>
      <c r="L22" t="s">
        <v>301</v>
      </c>
      <c r="M22" t="s">
        <v>611</v>
      </c>
      <c r="N22" s="5" t="s">
        <v>611</v>
      </c>
      <c r="O22" t="s">
        <v>611</v>
      </c>
      <c r="P22" t="s">
        <v>11</v>
      </c>
      <c r="Q22" t="s">
        <v>22</v>
      </c>
      <c r="R22" t="s">
        <v>560</v>
      </c>
      <c r="S22" s="5" t="s">
        <v>611</v>
      </c>
      <c r="T22" s="5" t="e">
        <f ca="1">Tabla1[[#This Row],[IMPORTE]]*(1-0.03)^(YEAR(TODAY()) - I22)</f>
        <v>#VALUE!</v>
      </c>
    </row>
    <row r="23" spans="1:20" x14ac:dyDescent="0.25">
      <c r="A23">
        <v>25</v>
      </c>
      <c r="B23" t="s">
        <v>108</v>
      </c>
      <c r="C23" t="s">
        <v>45</v>
      </c>
      <c r="D23" t="s">
        <v>46</v>
      </c>
      <c r="E23" t="s">
        <v>53</v>
      </c>
      <c r="F23" t="s">
        <v>56</v>
      </c>
      <c r="G23" t="s">
        <v>18</v>
      </c>
      <c r="H23" t="s">
        <v>54</v>
      </c>
      <c r="I23">
        <v>2016</v>
      </c>
      <c r="J23" t="s">
        <v>574</v>
      </c>
      <c r="K23" t="s">
        <v>109</v>
      </c>
      <c r="L23" t="s">
        <v>301</v>
      </c>
      <c r="M23" t="s">
        <v>611</v>
      </c>
      <c r="N23" s="5" t="s">
        <v>611</v>
      </c>
      <c r="O23" t="s">
        <v>611</v>
      </c>
      <c r="P23" t="s">
        <v>11</v>
      </c>
      <c r="Q23" t="s">
        <v>22</v>
      </c>
      <c r="R23" t="s">
        <v>560</v>
      </c>
      <c r="S23" s="5" t="s">
        <v>611</v>
      </c>
      <c r="T23" s="5" t="e">
        <f ca="1">Tabla1[[#This Row],[IMPORTE]]*(1-0.03)^(YEAR(TODAY()) - I23)</f>
        <v>#VALUE!</v>
      </c>
    </row>
    <row r="24" spans="1:20" x14ac:dyDescent="0.25">
      <c r="A24">
        <v>26</v>
      </c>
      <c r="B24" t="s">
        <v>110</v>
      </c>
      <c r="C24" t="s">
        <v>111</v>
      </c>
      <c r="D24" t="s">
        <v>112</v>
      </c>
      <c r="E24" t="s">
        <v>113</v>
      </c>
      <c r="F24" t="s">
        <v>56</v>
      </c>
      <c r="G24" t="s">
        <v>114</v>
      </c>
      <c r="H24" t="s">
        <v>40</v>
      </c>
      <c r="I24">
        <v>2015</v>
      </c>
      <c r="J24" t="s">
        <v>577</v>
      </c>
      <c r="K24" t="s">
        <v>115</v>
      </c>
      <c r="L24" t="s">
        <v>116</v>
      </c>
      <c r="M24">
        <v>42207</v>
      </c>
      <c r="N24" s="5">
        <v>216100</v>
      </c>
      <c r="O24" t="s">
        <v>59</v>
      </c>
      <c r="P24" t="s">
        <v>11</v>
      </c>
      <c r="Q24" t="s">
        <v>22</v>
      </c>
      <c r="R24" t="s">
        <v>572</v>
      </c>
      <c r="S24" s="5">
        <v>216100</v>
      </c>
      <c r="T24" s="5">
        <f ca="1">Tabla1[[#This Row],[IMPORTE]]*(1-0.03)^(YEAR(TODAY()) - I24)</f>
        <v>154576.63320733415</v>
      </c>
    </row>
    <row r="25" spans="1:20" x14ac:dyDescent="0.25">
      <c r="A25">
        <v>27</v>
      </c>
      <c r="B25" t="s">
        <v>117</v>
      </c>
      <c r="C25" t="s">
        <v>118</v>
      </c>
      <c r="D25" t="s">
        <v>119</v>
      </c>
      <c r="E25" t="s">
        <v>120</v>
      </c>
      <c r="F25" t="s">
        <v>56</v>
      </c>
      <c r="G25" t="s">
        <v>121</v>
      </c>
      <c r="H25" t="s">
        <v>40</v>
      </c>
      <c r="I25">
        <v>2008</v>
      </c>
      <c r="J25" t="s">
        <v>577</v>
      </c>
      <c r="K25" t="s">
        <v>122</v>
      </c>
      <c r="L25">
        <v>51334</v>
      </c>
      <c r="M25">
        <v>39532</v>
      </c>
      <c r="N25" s="5">
        <v>114800</v>
      </c>
      <c r="O25" t="s">
        <v>21</v>
      </c>
      <c r="P25" t="s">
        <v>123</v>
      </c>
      <c r="Q25" t="s">
        <v>22</v>
      </c>
      <c r="R25" t="s">
        <v>572</v>
      </c>
      <c r="S25" s="5">
        <v>114800</v>
      </c>
      <c r="T25" s="5">
        <f ca="1">Tabla1[[#This Row],[IMPORTE]]*(1-0.03)^(YEAR(TODAY()) - I25)</f>
        <v>66348.804939941096</v>
      </c>
    </row>
    <row r="26" spans="1:20" x14ac:dyDescent="0.25">
      <c r="A26">
        <v>28</v>
      </c>
      <c r="B26" t="s">
        <v>124</v>
      </c>
      <c r="C26" t="s">
        <v>118</v>
      </c>
      <c r="D26" t="s">
        <v>119</v>
      </c>
      <c r="E26" t="s">
        <v>125</v>
      </c>
      <c r="F26" t="s">
        <v>56</v>
      </c>
      <c r="G26" t="s">
        <v>126</v>
      </c>
      <c r="H26" t="s">
        <v>40</v>
      </c>
      <c r="I26">
        <v>2001</v>
      </c>
      <c r="J26" t="s">
        <v>40</v>
      </c>
      <c r="K26" t="s">
        <v>127</v>
      </c>
      <c r="L26" t="s">
        <v>128</v>
      </c>
      <c r="M26">
        <v>39458</v>
      </c>
      <c r="N26" s="5" t="s">
        <v>128</v>
      </c>
      <c r="O26" t="s">
        <v>21</v>
      </c>
      <c r="P26" t="s">
        <v>11</v>
      </c>
      <c r="Q26" t="s">
        <v>22</v>
      </c>
      <c r="R26" t="s">
        <v>557</v>
      </c>
      <c r="S26" s="5" t="s">
        <v>128</v>
      </c>
      <c r="T26" s="5" t="s">
        <v>555</v>
      </c>
    </row>
    <row r="27" spans="1:20" x14ac:dyDescent="0.25">
      <c r="A27">
        <v>29</v>
      </c>
      <c r="B27" t="s">
        <v>129</v>
      </c>
      <c r="C27" t="s">
        <v>118</v>
      </c>
      <c r="D27" t="s">
        <v>119</v>
      </c>
      <c r="E27" t="s">
        <v>130</v>
      </c>
      <c r="F27" t="s">
        <v>56</v>
      </c>
      <c r="G27" t="s">
        <v>131</v>
      </c>
      <c r="H27" t="s">
        <v>40</v>
      </c>
      <c r="I27">
        <v>1982</v>
      </c>
      <c r="J27" t="s">
        <v>607</v>
      </c>
      <c r="K27" t="s">
        <v>132</v>
      </c>
      <c r="L27" t="s">
        <v>133</v>
      </c>
      <c r="M27">
        <v>45418</v>
      </c>
      <c r="N27" s="5">
        <v>70000</v>
      </c>
      <c r="O27" t="s">
        <v>59</v>
      </c>
      <c r="P27" t="s">
        <v>11</v>
      </c>
      <c r="Q27" t="s">
        <v>22</v>
      </c>
      <c r="R27" t="s">
        <v>560</v>
      </c>
      <c r="S27" s="5">
        <v>70000</v>
      </c>
      <c r="T27" s="5">
        <f ca="1">Tabla1[[#This Row],[IMPORTE]]*(1-0.03)^(YEAR(TODAY()) - I27)</f>
        <v>18325.437330417401</v>
      </c>
    </row>
    <row r="28" spans="1:20" x14ac:dyDescent="0.25">
      <c r="A28">
        <v>30</v>
      </c>
      <c r="B28" t="s">
        <v>134</v>
      </c>
      <c r="C28" t="s">
        <v>118</v>
      </c>
      <c r="D28" t="s">
        <v>119</v>
      </c>
      <c r="E28" t="s">
        <v>135</v>
      </c>
      <c r="F28" t="s">
        <v>56</v>
      </c>
      <c r="G28" t="s">
        <v>136</v>
      </c>
      <c r="H28" t="s">
        <v>137</v>
      </c>
      <c r="I28">
        <v>2019</v>
      </c>
      <c r="J28" t="s">
        <v>579</v>
      </c>
      <c r="K28" t="s">
        <v>138</v>
      </c>
      <c r="L28" t="s">
        <v>301</v>
      </c>
      <c r="M28" t="s">
        <v>611</v>
      </c>
      <c r="N28" s="5" t="s">
        <v>611</v>
      </c>
      <c r="O28" t="s">
        <v>59</v>
      </c>
      <c r="P28" t="s">
        <v>11</v>
      </c>
      <c r="Q28" t="s">
        <v>22</v>
      </c>
      <c r="R28" t="s">
        <v>572</v>
      </c>
      <c r="S28" s="5" t="s">
        <v>611</v>
      </c>
      <c r="T28" s="5" t="e">
        <f ca="1">Tabla1[[#This Row],[IMPORTE]]*(1-0.03)^(YEAR(TODAY()) - I28)</f>
        <v>#VALUE!</v>
      </c>
    </row>
    <row r="29" spans="1:20" x14ac:dyDescent="0.25">
      <c r="A29">
        <v>31</v>
      </c>
      <c r="B29" t="s">
        <v>139</v>
      </c>
      <c r="C29" t="s">
        <v>140</v>
      </c>
      <c r="D29" t="s">
        <v>141</v>
      </c>
      <c r="E29" t="s">
        <v>142</v>
      </c>
      <c r="F29" t="s">
        <v>56</v>
      </c>
      <c r="G29" t="s">
        <v>143</v>
      </c>
      <c r="H29" t="s">
        <v>54</v>
      </c>
      <c r="I29">
        <v>2017</v>
      </c>
      <c r="J29" t="s">
        <v>574</v>
      </c>
      <c r="K29" t="s">
        <v>144</v>
      </c>
      <c r="L29" t="s">
        <v>58</v>
      </c>
      <c r="M29">
        <v>42705</v>
      </c>
      <c r="N29" s="5" t="s">
        <v>58</v>
      </c>
      <c r="O29" t="s">
        <v>59</v>
      </c>
      <c r="P29" t="s">
        <v>11</v>
      </c>
      <c r="Q29" t="s">
        <v>145</v>
      </c>
      <c r="R29" t="s">
        <v>560</v>
      </c>
      <c r="S29" s="5" t="s">
        <v>58</v>
      </c>
      <c r="T29" s="5" t="s">
        <v>554</v>
      </c>
    </row>
    <row r="30" spans="1:20" x14ac:dyDescent="0.25">
      <c r="A30">
        <v>32</v>
      </c>
      <c r="B30" t="s">
        <v>146</v>
      </c>
      <c r="C30" t="s">
        <v>140</v>
      </c>
      <c r="D30" t="s">
        <v>141</v>
      </c>
      <c r="E30" t="s">
        <v>142</v>
      </c>
      <c r="F30" t="s">
        <v>56</v>
      </c>
      <c r="G30" t="s">
        <v>147</v>
      </c>
      <c r="H30" t="s">
        <v>54</v>
      </c>
      <c r="I30">
        <v>2018</v>
      </c>
      <c r="J30" t="s">
        <v>574</v>
      </c>
      <c r="K30" t="s">
        <v>148</v>
      </c>
      <c r="L30" t="s">
        <v>58</v>
      </c>
      <c r="M30">
        <v>43005</v>
      </c>
      <c r="N30" s="5" t="s">
        <v>58</v>
      </c>
      <c r="O30" t="s">
        <v>59</v>
      </c>
      <c r="P30" t="s">
        <v>11</v>
      </c>
      <c r="Q30" t="s">
        <v>58</v>
      </c>
      <c r="R30" t="s">
        <v>560</v>
      </c>
      <c r="S30" s="5" t="s">
        <v>58</v>
      </c>
      <c r="T30" s="5" t="s">
        <v>554</v>
      </c>
    </row>
    <row r="31" spans="1:20" x14ac:dyDescent="0.25">
      <c r="A31">
        <v>33</v>
      </c>
      <c r="B31" t="s">
        <v>149</v>
      </c>
      <c r="C31" t="s">
        <v>140</v>
      </c>
      <c r="D31" t="s">
        <v>141</v>
      </c>
      <c r="E31" t="s">
        <v>150</v>
      </c>
      <c r="F31" t="s">
        <v>56</v>
      </c>
      <c r="G31" t="s">
        <v>151</v>
      </c>
      <c r="H31" t="s">
        <v>152</v>
      </c>
      <c r="I31">
        <v>2018</v>
      </c>
      <c r="J31" t="s">
        <v>580</v>
      </c>
      <c r="K31" t="s">
        <v>153</v>
      </c>
      <c r="L31" t="s">
        <v>58</v>
      </c>
      <c r="M31">
        <v>43276</v>
      </c>
      <c r="N31" s="5" t="s">
        <v>58</v>
      </c>
      <c r="O31" t="s">
        <v>59</v>
      </c>
      <c r="P31" t="s">
        <v>11</v>
      </c>
      <c r="Q31" t="s">
        <v>58</v>
      </c>
      <c r="R31" t="s">
        <v>557</v>
      </c>
      <c r="S31" s="5" t="s">
        <v>58</v>
      </c>
      <c r="T31" s="5" t="s">
        <v>554</v>
      </c>
    </row>
    <row r="32" spans="1:20" x14ac:dyDescent="0.25">
      <c r="A32">
        <v>34</v>
      </c>
      <c r="B32" t="s">
        <v>154</v>
      </c>
      <c r="C32" t="s">
        <v>140</v>
      </c>
      <c r="D32" t="s">
        <v>141</v>
      </c>
      <c r="E32" t="s">
        <v>150</v>
      </c>
      <c r="F32" t="s">
        <v>56</v>
      </c>
      <c r="G32" t="s">
        <v>155</v>
      </c>
      <c r="H32" t="s">
        <v>152</v>
      </c>
      <c r="I32">
        <v>2019</v>
      </c>
      <c r="J32" t="s">
        <v>580</v>
      </c>
      <c r="K32" t="s">
        <v>156</v>
      </c>
      <c r="L32" t="s">
        <v>58</v>
      </c>
      <c r="M32">
        <v>43276</v>
      </c>
      <c r="N32" s="5" t="s">
        <v>58</v>
      </c>
      <c r="O32" t="s">
        <v>59</v>
      </c>
      <c r="P32" t="s">
        <v>11</v>
      </c>
      <c r="Q32" t="s">
        <v>58</v>
      </c>
      <c r="R32" t="s">
        <v>557</v>
      </c>
      <c r="S32" s="5" t="s">
        <v>58</v>
      </c>
      <c r="T32" s="5" t="s">
        <v>554</v>
      </c>
    </row>
    <row r="33" spans="1:20" x14ac:dyDescent="0.25">
      <c r="A33">
        <v>35</v>
      </c>
      <c r="B33" t="s">
        <v>157</v>
      </c>
      <c r="C33" t="s">
        <v>140</v>
      </c>
      <c r="D33" t="s">
        <v>141</v>
      </c>
      <c r="E33" t="s">
        <v>158</v>
      </c>
      <c r="F33" t="s">
        <v>56</v>
      </c>
      <c r="G33" t="s">
        <v>159</v>
      </c>
      <c r="H33" t="s">
        <v>160</v>
      </c>
      <c r="I33">
        <v>2006</v>
      </c>
      <c r="J33" t="s">
        <v>578</v>
      </c>
      <c r="K33" t="s">
        <v>161</v>
      </c>
      <c r="L33" t="s">
        <v>22</v>
      </c>
      <c r="M33" t="s">
        <v>611</v>
      </c>
      <c r="N33" s="5" t="s">
        <v>22</v>
      </c>
      <c r="O33" t="s">
        <v>59</v>
      </c>
      <c r="P33" t="s">
        <v>11</v>
      </c>
      <c r="Q33" t="s">
        <v>22</v>
      </c>
      <c r="R33" t="s">
        <v>561</v>
      </c>
      <c r="S33" s="5" t="s">
        <v>22</v>
      </c>
      <c r="T33" s="5" t="e">
        <f ca="1">Tabla1[[#This Row],[IMPORTE]]*(1-0.03)^(YEAR(TODAY()) - I33)</f>
        <v>#VALUE!</v>
      </c>
    </row>
    <row r="34" spans="1:20" x14ac:dyDescent="0.25">
      <c r="A34">
        <v>36</v>
      </c>
      <c r="B34" t="s">
        <v>162</v>
      </c>
      <c r="C34" t="s">
        <v>163</v>
      </c>
      <c r="D34" t="s">
        <v>164</v>
      </c>
      <c r="E34" t="s">
        <v>165</v>
      </c>
      <c r="F34" t="s">
        <v>56</v>
      </c>
      <c r="G34" t="s">
        <v>166</v>
      </c>
      <c r="H34" t="s">
        <v>167</v>
      </c>
      <c r="I34">
        <v>2010</v>
      </c>
      <c r="J34" t="s">
        <v>167</v>
      </c>
      <c r="K34" t="s">
        <v>168</v>
      </c>
      <c r="L34" t="s">
        <v>169</v>
      </c>
      <c r="M34">
        <v>39986</v>
      </c>
      <c r="N34" s="5" t="s">
        <v>169</v>
      </c>
      <c r="O34" t="s">
        <v>59</v>
      </c>
      <c r="P34" t="s">
        <v>11</v>
      </c>
      <c r="Q34" t="s">
        <v>169</v>
      </c>
      <c r="R34" t="s">
        <v>560</v>
      </c>
      <c r="S34" s="5" t="s">
        <v>169</v>
      </c>
      <c r="T34" s="5" t="e">
        <f ca="1">Tabla1[[#This Row],[IMPORTE]]*(1-0.03)^(YEAR(TODAY()) - I34)</f>
        <v>#VALUE!</v>
      </c>
    </row>
    <row r="35" spans="1:20" x14ac:dyDescent="0.25">
      <c r="A35">
        <v>37</v>
      </c>
      <c r="B35" t="s">
        <v>170</v>
      </c>
      <c r="C35" t="s">
        <v>163</v>
      </c>
      <c r="D35" t="s">
        <v>164</v>
      </c>
      <c r="E35" t="s">
        <v>171</v>
      </c>
      <c r="F35" t="s">
        <v>56</v>
      </c>
      <c r="G35" t="s">
        <v>172</v>
      </c>
      <c r="H35" t="s">
        <v>167</v>
      </c>
      <c r="I35">
        <v>2010</v>
      </c>
      <c r="J35" t="s">
        <v>167</v>
      </c>
      <c r="K35" t="s">
        <v>173</v>
      </c>
      <c r="L35" t="s">
        <v>169</v>
      </c>
      <c r="M35">
        <v>39986</v>
      </c>
      <c r="N35" s="5" t="s">
        <v>169</v>
      </c>
      <c r="O35" t="s">
        <v>59</v>
      </c>
      <c r="P35" t="s">
        <v>11</v>
      </c>
      <c r="Q35" t="s">
        <v>169</v>
      </c>
      <c r="R35" t="s">
        <v>560</v>
      </c>
      <c r="S35" s="5" t="s">
        <v>169</v>
      </c>
      <c r="T35" s="5" t="e">
        <f ca="1">Tabla1[[#This Row],[IMPORTE]]*(1-0.03)^(YEAR(TODAY()) - I35)</f>
        <v>#VALUE!</v>
      </c>
    </row>
    <row r="36" spans="1:20" x14ac:dyDescent="0.25">
      <c r="A36">
        <v>38</v>
      </c>
      <c r="B36" t="s">
        <v>174</v>
      </c>
      <c r="C36" t="s">
        <v>163</v>
      </c>
      <c r="D36" t="s">
        <v>164</v>
      </c>
      <c r="E36" t="s">
        <v>175</v>
      </c>
      <c r="F36" t="s">
        <v>56</v>
      </c>
      <c r="G36" t="s">
        <v>176</v>
      </c>
      <c r="H36" t="s">
        <v>167</v>
      </c>
      <c r="I36">
        <v>2008</v>
      </c>
      <c r="J36" t="s">
        <v>167</v>
      </c>
      <c r="K36" t="s">
        <v>177</v>
      </c>
      <c r="L36">
        <v>5643</v>
      </c>
      <c r="M36">
        <v>39255</v>
      </c>
      <c r="N36" s="5">
        <v>481738.7</v>
      </c>
      <c r="O36" t="s">
        <v>59</v>
      </c>
      <c r="P36" t="s">
        <v>11</v>
      </c>
      <c r="Q36" t="s">
        <v>22</v>
      </c>
      <c r="R36" t="s">
        <v>560</v>
      </c>
      <c r="S36" s="5">
        <v>481738.7</v>
      </c>
      <c r="T36" s="5">
        <f ca="1">Tabla1[[#This Row],[IMPORTE]]*(1-0.03)^(YEAR(TODAY()) - I36)</f>
        <v>278421.4898808432</v>
      </c>
    </row>
    <row r="37" spans="1:20" x14ac:dyDescent="0.25">
      <c r="A37">
        <v>39</v>
      </c>
      <c r="B37" t="s">
        <v>178</v>
      </c>
      <c r="C37" t="s">
        <v>163</v>
      </c>
      <c r="D37" t="s">
        <v>164</v>
      </c>
      <c r="E37" t="s">
        <v>179</v>
      </c>
      <c r="F37" t="s">
        <v>56</v>
      </c>
      <c r="G37" t="s">
        <v>180</v>
      </c>
      <c r="H37" t="s">
        <v>167</v>
      </c>
      <c r="I37">
        <v>2020</v>
      </c>
      <c r="J37" t="s">
        <v>581</v>
      </c>
      <c r="K37">
        <v>319123</v>
      </c>
      <c r="L37" t="s">
        <v>58</v>
      </c>
      <c r="M37">
        <v>43629</v>
      </c>
      <c r="N37" s="5" t="s">
        <v>58</v>
      </c>
      <c r="O37" t="s">
        <v>21</v>
      </c>
      <c r="P37" t="s">
        <v>11</v>
      </c>
      <c r="Q37" t="s">
        <v>58</v>
      </c>
      <c r="R37" t="s">
        <v>560</v>
      </c>
      <c r="S37" s="5" t="s">
        <v>58</v>
      </c>
      <c r="T37" s="5" t="s">
        <v>554</v>
      </c>
    </row>
    <row r="38" spans="1:20" x14ac:dyDescent="0.25">
      <c r="A38">
        <v>40</v>
      </c>
      <c r="B38" t="s">
        <v>181</v>
      </c>
      <c r="C38" t="s">
        <v>163</v>
      </c>
      <c r="D38" t="s">
        <v>164</v>
      </c>
      <c r="E38" t="s">
        <v>182</v>
      </c>
      <c r="F38" t="s">
        <v>56</v>
      </c>
      <c r="G38" t="s">
        <v>18</v>
      </c>
      <c r="H38" t="s">
        <v>183</v>
      </c>
      <c r="J38" t="s">
        <v>608</v>
      </c>
      <c r="L38" t="s">
        <v>611</v>
      </c>
      <c r="M38" t="s">
        <v>611</v>
      </c>
      <c r="N38" s="5" t="s">
        <v>611</v>
      </c>
      <c r="O38" t="s">
        <v>611</v>
      </c>
      <c r="P38" t="s">
        <v>11</v>
      </c>
      <c r="Q38" t="s">
        <v>22</v>
      </c>
      <c r="R38" t="s">
        <v>560</v>
      </c>
      <c r="S38" s="5" t="s">
        <v>611</v>
      </c>
      <c r="T38" s="5" t="e">
        <f ca="1">Tabla1[[#This Row],[IMPORTE]]*(1-0.03)^(YEAR(TODAY()) - I38)</f>
        <v>#VALUE!</v>
      </c>
    </row>
    <row r="39" spans="1:20" x14ac:dyDescent="0.25">
      <c r="A39">
        <v>41</v>
      </c>
      <c r="B39" t="s">
        <v>184</v>
      </c>
      <c r="C39" t="s">
        <v>163</v>
      </c>
      <c r="D39" t="s">
        <v>164</v>
      </c>
      <c r="E39" t="s">
        <v>185</v>
      </c>
      <c r="F39" t="s">
        <v>56</v>
      </c>
      <c r="G39" t="s">
        <v>18</v>
      </c>
      <c r="H39" t="s">
        <v>167</v>
      </c>
      <c r="J39" t="s">
        <v>608</v>
      </c>
      <c r="L39" t="s">
        <v>611</v>
      </c>
      <c r="M39" t="s">
        <v>611</v>
      </c>
      <c r="N39" s="5" t="s">
        <v>611</v>
      </c>
      <c r="O39" t="s">
        <v>611</v>
      </c>
      <c r="P39" t="s">
        <v>11</v>
      </c>
      <c r="Q39" t="s">
        <v>22</v>
      </c>
      <c r="R39" t="s">
        <v>560</v>
      </c>
      <c r="S39" s="5" t="s">
        <v>611</v>
      </c>
      <c r="T39" s="5" t="e">
        <f ca="1">Tabla1[[#This Row],[IMPORTE]]*(1-0.03)^(YEAR(TODAY()) - I39)</f>
        <v>#VALUE!</v>
      </c>
    </row>
    <row r="40" spans="1:20" x14ac:dyDescent="0.25">
      <c r="A40">
        <v>42</v>
      </c>
      <c r="B40" t="s">
        <v>186</v>
      </c>
      <c r="C40" t="s">
        <v>163</v>
      </c>
      <c r="D40" t="s">
        <v>164</v>
      </c>
      <c r="E40" t="s">
        <v>187</v>
      </c>
      <c r="F40" t="s">
        <v>56</v>
      </c>
      <c r="G40" t="s">
        <v>188</v>
      </c>
      <c r="H40" t="s">
        <v>54</v>
      </c>
      <c r="J40" t="s">
        <v>608</v>
      </c>
      <c r="L40" t="s">
        <v>611</v>
      </c>
      <c r="M40" t="s">
        <v>611</v>
      </c>
      <c r="N40" s="5" t="s">
        <v>611</v>
      </c>
      <c r="O40" t="s">
        <v>611</v>
      </c>
      <c r="P40" t="s">
        <v>11</v>
      </c>
      <c r="Q40" t="s">
        <v>22</v>
      </c>
      <c r="R40" t="s">
        <v>560</v>
      </c>
      <c r="S40" s="5" t="s">
        <v>611</v>
      </c>
      <c r="T40" s="5" t="e">
        <f ca="1">Tabla1[[#This Row],[IMPORTE]]*(1-0.03)^(YEAR(TODAY()) - I40)</f>
        <v>#VALUE!</v>
      </c>
    </row>
    <row r="41" spans="1:20" x14ac:dyDescent="0.25">
      <c r="A41">
        <v>43</v>
      </c>
      <c r="B41" t="s">
        <v>189</v>
      </c>
      <c r="C41" t="s">
        <v>163</v>
      </c>
      <c r="D41" t="s">
        <v>164</v>
      </c>
      <c r="E41" t="s">
        <v>190</v>
      </c>
      <c r="F41" t="s">
        <v>56</v>
      </c>
      <c r="G41" t="s">
        <v>18</v>
      </c>
      <c r="H41" t="s">
        <v>167</v>
      </c>
      <c r="J41" t="s">
        <v>608</v>
      </c>
      <c r="K41" t="s">
        <v>191</v>
      </c>
      <c r="L41" t="s">
        <v>611</v>
      </c>
      <c r="M41" t="s">
        <v>611</v>
      </c>
      <c r="N41" s="5" t="s">
        <v>611</v>
      </c>
      <c r="O41" t="s">
        <v>611</v>
      </c>
      <c r="P41" t="s">
        <v>11</v>
      </c>
      <c r="Q41" t="s">
        <v>22</v>
      </c>
      <c r="R41" t="s">
        <v>560</v>
      </c>
      <c r="S41" s="5" t="s">
        <v>611</v>
      </c>
      <c r="T41" s="5" t="e">
        <f ca="1">Tabla1[[#This Row],[IMPORTE]]*(1-0.03)^(YEAR(TODAY()) - I41)</f>
        <v>#VALUE!</v>
      </c>
    </row>
    <row r="42" spans="1:20" x14ac:dyDescent="0.25">
      <c r="A42">
        <v>44</v>
      </c>
      <c r="B42" t="s">
        <v>192</v>
      </c>
      <c r="C42" t="s">
        <v>163</v>
      </c>
      <c r="D42" t="s">
        <v>164</v>
      </c>
      <c r="E42" t="s">
        <v>190</v>
      </c>
      <c r="F42" t="s">
        <v>56</v>
      </c>
      <c r="G42" t="s">
        <v>18</v>
      </c>
      <c r="H42" t="s">
        <v>167</v>
      </c>
      <c r="J42" t="s">
        <v>608</v>
      </c>
      <c r="L42" t="s">
        <v>611</v>
      </c>
      <c r="M42" t="s">
        <v>611</v>
      </c>
      <c r="N42" s="5" t="s">
        <v>611</v>
      </c>
      <c r="O42" t="s">
        <v>611</v>
      </c>
      <c r="P42" t="s">
        <v>11</v>
      </c>
      <c r="Q42" t="s">
        <v>22</v>
      </c>
      <c r="R42" t="s">
        <v>560</v>
      </c>
      <c r="S42" s="5" t="s">
        <v>611</v>
      </c>
      <c r="T42" s="5" t="e">
        <f ca="1">Tabla1[[#This Row],[IMPORTE]]*(1-0.03)^(YEAR(TODAY()) - I42)</f>
        <v>#VALUE!</v>
      </c>
    </row>
    <row r="43" spans="1:20" x14ac:dyDescent="0.25">
      <c r="A43">
        <v>45</v>
      </c>
      <c r="B43" t="s">
        <v>193</v>
      </c>
      <c r="C43" t="s">
        <v>163</v>
      </c>
      <c r="D43" t="s">
        <v>164</v>
      </c>
      <c r="E43" t="s">
        <v>194</v>
      </c>
      <c r="F43" t="s">
        <v>56</v>
      </c>
      <c r="G43" t="s">
        <v>18</v>
      </c>
      <c r="H43" t="s">
        <v>195</v>
      </c>
      <c r="I43">
        <v>2005</v>
      </c>
      <c r="J43" t="s">
        <v>195</v>
      </c>
      <c r="K43">
        <v>38162</v>
      </c>
      <c r="L43" t="s">
        <v>58</v>
      </c>
      <c r="M43">
        <v>38353</v>
      </c>
      <c r="N43" s="5" t="s">
        <v>58</v>
      </c>
      <c r="O43" t="s">
        <v>59</v>
      </c>
      <c r="P43" t="s">
        <v>11</v>
      </c>
      <c r="Q43" t="s">
        <v>58</v>
      </c>
      <c r="R43" t="s">
        <v>571</v>
      </c>
      <c r="S43" s="5" t="s">
        <v>58</v>
      </c>
      <c r="T43" s="5" t="s">
        <v>554</v>
      </c>
    </row>
    <row r="44" spans="1:20" x14ac:dyDescent="0.25">
      <c r="A44">
        <v>46</v>
      </c>
      <c r="B44" t="s">
        <v>196</v>
      </c>
      <c r="C44" t="s">
        <v>163</v>
      </c>
      <c r="D44" t="s">
        <v>164</v>
      </c>
      <c r="E44" t="s">
        <v>197</v>
      </c>
      <c r="F44" t="s">
        <v>56</v>
      </c>
      <c r="G44" t="s">
        <v>18</v>
      </c>
      <c r="H44" t="s">
        <v>556</v>
      </c>
      <c r="J44" t="s">
        <v>575</v>
      </c>
      <c r="L44" t="s">
        <v>58</v>
      </c>
      <c r="M44" t="s">
        <v>58</v>
      </c>
      <c r="N44" s="5" t="s">
        <v>58</v>
      </c>
      <c r="O44" t="s">
        <v>59</v>
      </c>
      <c r="P44" t="s">
        <v>11</v>
      </c>
      <c r="Q44" t="s">
        <v>58</v>
      </c>
      <c r="R44" t="s">
        <v>571</v>
      </c>
      <c r="S44" s="5" t="s">
        <v>58</v>
      </c>
      <c r="T44" s="5" t="s">
        <v>554</v>
      </c>
    </row>
    <row r="45" spans="1:20" x14ac:dyDescent="0.25">
      <c r="A45">
        <v>47</v>
      </c>
      <c r="B45" t="s">
        <v>198</v>
      </c>
      <c r="C45" t="s">
        <v>163</v>
      </c>
      <c r="D45" t="s">
        <v>164</v>
      </c>
      <c r="E45" t="s">
        <v>199</v>
      </c>
      <c r="F45" t="s">
        <v>56</v>
      </c>
      <c r="G45" t="s">
        <v>18</v>
      </c>
      <c r="H45" t="s">
        <v>200</v>
      </c>
      <c r="J45" t="s">
        <v>201</v>
      </c>
      <c r="K45" t="s">
        <v>202</v>
      </c>
      <c r="L45" t="s">
        <v>58</v>
      </c>
      <c r="M45">
        <v>44484</v>
      </c>
      <c r="N45" s="5" t="s">
        <v>58</v>
      </c>
      <c r="O45" t="s">
        <v>59</v>
      </c>
      <c r="P45" t="s">
        <v>11</v>
      </c>
      <c r="Q45" t="s">
        <v>203</v>
      </c>
      <c r="R45" t="s">
        <v>571</v>
      </c>
      <c r="S45" s="5" t="s">
        <v>58</v>
      </c>
      <c r="T45" s="5" t="s">
        <v>554</v>
      </c>
    </row>
    <row r="46" spans="1:20" x14ac:dyDescent="0.25">
      <c r="A46">
        <v>48</v>
      </c>
      <c r="B46" t="s">
        <v>204</v>
      </c>
      <c r="C46" t="s">
        <v>163</v>
      </c>
      <c r="D46" t="s">
        <v>164</v>
      </c>
      <c r="E46" t="s">
        <v>205</v>
      </c>
      <c r="F46" t="s">
        <v>56</v>
      </c>
      <c r="G46" t="s">
        <v>18</v>
      </c>
      <c r="H46" t="s">
        <v>200</v>
      </c>
      <c r="J46" t="s">
        <v>206</v>
      </c>
      <c r="L46" t="s">
        <v>58</v>
      </c>
      <c r="M46" t="s">
        <v>58</v>
      </c>
      <c r="N46" s="5" t="s">
        <v>58</v>
      </c>
      <c r="O46" t="s">
        <v>59</v>
      </c>
      <c r="P46" t="s">
        <v>11</v>
      </c>
      <c r="Q46" t="s">
        <v>58</v>
      </c>
      <c r="R46" t="s">
        <v>571</v>
      </c>
      <c r="S46" s="5" t="s">
        <v>58</v>
      </c>
      <c r="T46" s="5" t="s">
        <v>554</v>
      </c>
    </row>
    <row r="47" spans="1:20" x14ac:dyDescent="0.25">
      <c r="A47">
        <v>49</v>
      </c>
      <c r="B47" t="s">
        <v>207</v>
      </c>
      <c r="C47" t="s">
        <v>163</v>
      </c>
      <c r="D47" t="s">
        <v>164</v>
      </c>
      <c r="E47" t="s">
        <v>208</v>
      </c>
      <c r="F47" t="s">
        <v>56</v>
      </c>
      <c r="G47" t="s">
        <v>18</v>
      </c>
      <c r="H47" t="s">
        <v>200</v>
      </c>
      <c r="J47" t="s">
        <v>209</v>
      </c>
      <c r="K47" t="s">
        <v>210</v>
      </c>
      <c r="L47" t="s">
        <v>58</v>
      </c>
      <c r="M47">
        <v>44484</v>
      </c>
      <c r="N47" s="5" t="s">
        <v>58</v>
      </c>
      <c r="O47" t="s">
        <v>59</v>
      </c>
      <c r="P47" t="s">
        <v>11</v>
      </c>
      <c r="Q47" t="s">
        <v>203</v>
      </c>
      <c r="R47" t="s">
        <v>571</v>
      </c>
      <c r="S47" s="5" t="s">
        <v>58</v>
      </c>
      <c r="T47" s="5" t="s">
        <v>554</v>
      </c>
    </row>
    <row r="48" spans="1:20" ht="19.5" customHeight="1" x14ac:dyDescent="0.25">
      <c r="A48">
        <v>50</v>
      </c>
      <c r="B48" t="s">
        <v>211</v>
      </c>
      <c r="C48" t="s">
        <v>163</v>
      </c>
      <c r="D48" t="s">
        <v>164</v>
      </c>
      <c r="E48" t="s">
        <v>212</v>
      </c>
      <c r="F48" t="s">
        <v>56</v>
      </c>
      <c r="G48" t="s">
        <v>213</v>
      </c>
      <c r="H48" t="s">
        <v>40</v>
      </c>
      <c r="I48">
        <v>2009</v>
      </c>
      <c r="J48" t="s">
        <v>559</v>
      </c>
      <c r="K48" t="s">
        <v>214</v>
      </c>
      <c r="L48" t="s">
        <v>215</v>
      </c>
      <c r="M48" t="s">
        <v>611</v>
      </c>
      <c r="N48" s="5" t="s">
        <v>128</v>
      </c>
      <c r="O48" t="s">
        <v>21</v>
      </c>
      <c r="P48" t="s">
        <v>11</v>
      </c>
      <c r="Q48" t="s">
        <v>128</v>
      </c>
      <c r="R48" t="s">
        <v>557</v>
      </c>
      <c r="S48" s="5" t="s">
        <v>128</v>
      </c>
      <c r="T48" s="5" t="s">
        <v>555</v>
      </c>
    </row>
    <row r="49" spans="1:20" x14ac:dyDescent="0.25">
      <c r="A49">
        <v>51</v>
      </c>
      <c r="B49" t="s">
        <v>216</v>
      </c>
      <c r="C49" t="s">
        <v>163</v>
      </c>
      <c r="D49" t="s">
        <v>164</v>
      </c>
      <c r="E49" t="s">
        <v>217</v>
      </c>
      <c r="F49" t="s">
        <v>56</v>
      </c>
      <c r="G49" t="s">
        <v>218</v>
      </c>
      <c r="H49" t="s">
        <v>219</v>
      </c>
      <c r="I49">
        <v>2018</v>
      </c>
      <c r="J49" t="s">
        <v>604</v>
      </c>
      <c r="K49" t="s">
        <v>220</v>
      </c>
      <c r="L49" t="s">
        <v>221</v>
      </c>
      <c r="N49" s="5">
        <v>389900</v>
      </c>
      <c r="O49" t="s">
        <v>222</v>
      </c>
      <c r="P49" t="s">
        <v>11</v>
      </c>
      <c r="Q49" t="s">
        <v>43</v>
      </c>
      <c r="R49" t="s">
        <v>571</v>
      </c>
      <c r="S49" s="5">
        <v>389900</v>
      </c>
      <c r="T49" s="5">
        <f ca="1">Tabla1[[#This Row],[IMPORTE]]*(1-0.03)^(YEAR(TODAY()) - I49)</f>
        <v>305581.53584475769</v>
      </c>
    </row>
    <row r="50" spans="1:20" x14ac:dyDescent="0.25">
      <c r="A50">
        <v>52</v>
      </c>
      <c r="B50" t="s">
        <v>223</v>
      </c>
      <c r="C50" t="s">
        <v>163</v>
      </c>
      <c r="D50" t="s">
        <v>164</v>
      </c>
      <c r="E50" t="s">
        <v>224</v>
      </c>
      <c r="F50" t="s">
        <v>56</v>
      </c>
      <c r="G50" t="s">
        <v>18</v>
      </c>
      <c r="H50" t="s">
        <v>200</v>
      </c>
      <c r="J50" t="s">
        <v>225</v>
      </c>
      <c r="K50" t="s">
        <v>226</v>
      </c>
      <c r="L50" t="s">
        <v>58</v>
      </c>
      <c r="M50">
        <v>43629</v>
      </c>
      <c r="N50" s="5" t="s">
        <v>58</v>
      </c>
      <c r="O50" t="s">
        <v>21</v>
      </c>
      <c r="P50" t="s">
        <v>11</v>
      </c>
      <c r="Q50" t="s">
        <v>58</v>
      </c>
      <c r="R50" t="s">
        <v>571</v>
      </c>
      <c r="S50" s="5" t="s">
        <v>58</v>
      </c>
      <c r="T50" s="5" t="s">
        <v>554</v>
      </c>
    </row>
    <row r="51" spans="1:20" x14ac:dyDescent="0.25">
      <c r="A51">
        <v>53</v>
      </c>
      <c r="B51" t="s">
        <v>227</v>
      </c>
      <c r="C51" t="s">
        <v>163</v>
      </c>
      <c r="D51" t="s">
        <v>164</v>
      </c>
      <c r="E51" t="s">
        <v>228</v>
      </c>
      <c r="F51" t="s">
        <v>56</v>
      </c>
      <c r="G51" t="s">
        <v>18</v>
      </c>
      <c r="H51" t="s">
        <v>229</v>
      </c>
      <c r="J51" t="s">
        <v>230</v>
      </c>
      <c r="K51" t="s">
        <v>231</v>
      </c>
      <c r="L51" t="s">
        <v>58</v>
      </c>
      <c r="M51">
        <v>43181</v>
      </c>
      <c r="N51" s="5" t="s">
        <v>58</v>
      </c>
      <c r="O51" t="s">
        <v>59</v>
      </c>
      <c r="P51" t="s">
        <v>11</v>
      </c>
      <c r="Q51" t="s">
        <v>58</v>
      </c>
      <c r="R51" t="s">
        <v>571</v>
      </c>
      <c r="S51" s="5" t="s">
        <v>58</v>
      </c>
      <c r="T51" s="5" t="s">
        <v>554</v>
      </c>
    </row>
    <row r="52" spans="1:20" x14ac:dyDescent="0.25">
      <c r="A52">
        <v>54</v>
      </c>
      <c r="B52" t="s">
        <v>232</v>
      </c>
      <c r="C52" t="s">
        <v>163</v>
      </c>
      <c r="D52" t="s">
        <v>164</v>
      </c>
      <c r="E52" t="s">
        <v>233</v>
      </c>
      <c r="F52" t="s">
        <v>56</v>
      </c>
      <c r="G52" t="s">
        <v>18</v>
      </c>
      <c r="H52" t="s">
        <v>234</v>
      </c>
      <c r="I52">
        <v>1993</v>
      </c>
      <c r="J52" t="s">
        <v>609</v>
      </c>
      <c r="K52" t="s">
        <v>191</v>
      </c>
      <c r="L52" t="s">
        <v>58</v>
      </c>
      <c r="M52">
        <v>35992</v>
      </c>
      <c r="N52" s="5" t="s">
        <v>58</v>
      </c>
      <c r="O52" t="s">
        <v>59</v>
      </c>
      <c r="P52" t="s">
        <v>11</v>
      </c>
      <c r="Q52" t="s">
        <v>58</v>
      </c>
      <c r="R52" t="s">
        <v>560</v>
      </c>
      <c r="S52" s="5" t="s">
        <v>58</v>
      </c>
      <c r="T52" s="5" t="s">
        <v>554</v>
      </c>
    </row>
    <row r="53" spans="1:20" x14ac:dyDescent="0.25">
      <c r="A53">
        <v>55</v>
      </c>
      <c r="B53" t="s">
        <v>235</v>
      </c>
      <c r="C53" t="s">
        <v>163</v>
      </c>
      <c r="D53" t="s">
        <v>164</v>
      </c>
      <c r="E53" t="s">
        <v>236</v>
      </c>
      <c r="F53" t="s">
        <v>56</v>
      </c>
      <c r="G53" t="s">
        <v>237</v>
      </c>
      <c r="H53" t="s">
        <v>238</v>
      </c>
      <c r="I53">
        <v>2005</v>
      </c>
      <c r="J53" t="s">
        <v>584</v>
      </c>
      <c r="K53" t="s">
        <v>239</v>
      </c>
      <c r="L53" t="s">
        <v>22</v>
      </c>
      <c r="M53">
        <v>45667</v>
      </c>
      <c r="N53" s="5" t="s">
        <v>611</v>
      </c>
      <c r="O53" t="s">
        <v>59</v>
      </c>
      <c r="P53" t="s">
        <v>11</v>
      </c>
      <c r="Q53" t="s">
        <v>22</v>
      </c>
      <c r="R53" t="s">
        <v>572</v>
      </c>
      <c r="S53" s="5" t="s">
        <v>611</v>
      </c>
      <c r="T53" s="5" t="e">
        <f ca="1">Tabla1[[#This Row],[IMPORTE]]*(1-0.03)^(YEAR(TODAY()) - I53)</f>
        <v>#VALUE!</v>
      </c>
    </row>
    <row r="54" spans="1:20" x14ac:dyDescent="0.25">
      <c r="A54">
        <v>56</v>
      </c>
      <c r="B54" t="s">
        <v>240</v>
      </c>
      <c r="C54" t="s">
        <v>163</v>
      </c>
      <c r="D54" t="s">
        <v>164</v>
      </c>
      <c r="E54" t="s">
        <v>241</v>
      </c>
      <c r="F54" t="s">
        <v>56</v>
      </c>
      <c r="G54" t="s">
        <v>242</v>
      </c>
      <c r="H54" t="s">
        <v>57</v>
      </c>
      <c r="I54">
        <v>2018</v>
      </c>
      <c r="J54" t="s">
        <v>585</v>
      </c>
      <c r="K54" t="s">
        <v>243</v>
      </c>
      <c r="L54" t="s">
        <v>58</v>
      </c>
      <c r="M54" t="s">
        <v>58</v>
      </c>
      <c r="N54" s="5" t="s">
        <v>611</v>
      </c>
      <c r="O54" t="s">
        <v>30</v>
      </c>
      <c r="P54" t="s">
        <v>11</v>
      </c>
      <c r="Q54" t="s">
        <v>58</v>
      </c>
      <c r="R54" t="s">
        <v>557</v>
      </c>
      <c r="S54" s="5" t="s">
        <v>58</v>
      </c>
      <c r="T54" s="5" t="s">
        <v>554</v>
      </c>
    </row>
    <row r="55" spans="1:20" x14ac:dyDescent="0.25">
      <c r="A55">
        <v>57</v>
      </c>
      <c r="B55" t="s">
        <v>244</v>
      </c>
      <c r="C55" t="s">
        <v>163</v>
      </c>
      <c r="D55" t="s">
        <v>164</v>
      </c>
      <c r="E55" t="s">
        <v>245</v>
      </c>
      <c r="F55" t="s">
        <v>56</v>
      </c>
      <c r="G55" t="s">
        <v>246</v>
      </c>
      <c r="H55" t="s">
        <v>40</v>
      </c>
      <c r="I55">
        <v>2024</v>
      </c>
      <c r="J55" t="s">
        <v>559</v>
      </c>
      <c r="K55" t="s">
        <v>247</v>
      </c>
      <c r="L55" t="s">
        <v>22</v>
      </c>
      <c r="M55" t="s">
        <v>611</v>
      </c>
      <c r="N55" s="5" t="s">
        <v>611</v>
      </c>
      <c r="O55" t="s">
        <v>59</v>
      </c>
      <c r="P55" t="s">
        <v>11</v>
      </c>
      <c r="Q55" t="s">
        <v>22</v>
      </c>
      <c r="R55" t="s">
        <v>557</v>
      </c>
      <c r="S55" s="5" t="s">
        <v>22</v>
      </c>
      <c r="T55" s="5" t="e">
        <f ca="1">Tabla1[[#This Row],[IMPORTE]]*(1-0.03)^(YEAR(TODAY()) - I55)</f>
        <v>#VALUE!</v>
      </c>
    </row>
    <row r="56" spans="1:20" x14ac:dyDescent="0.25">
      <c r="A56">
        <v>58</v>
      </c>
      <c r="B56" t="s">
        <v>248</v>
      </c>
      <c r="C56" t="s">
        <v>249</v>
      </c>
      <c r="D56" t="s">
        <v>250</v>
      </c>
      <c r="E56" t="s">
        <v>251</v>
      </c>
      <c r="F56" t="s">
        <v>56</v>
      </c>
      <c r="G56" t="s">
        <v>252</v>
      </c>
      <c r="H56" t="s">
        <v>50</v>
      </c>
      <c r="I56">
        <v>2022</v>
      </c>
      <c r="J56" t="s">
        <v>563</v>
      </c>
      <c r="K56" t="s">
        <v>253</v>
      </c>
      <c r="L56" t="s">
        <v>254</v>
      </c>
      <c r="M56">
        <v>44428</v>
      </c>
      <c r="N56" s="5">
        <v>243000</v>
      </c>
      <c r="O56" t="s">
        <v>36</v>
      </c>
      <c r="P56" t="s">
        <v>11</v>
      </c>
      <c r="Q56" t="s">
        <v>22</v>
      </c>
      <c r="R56" t="s">
        <v>572</v>
      </c>
      <c r="S56" s="5">
        <v>243000</v>
      </c>
      <c r="T56" s="5">
        <f ca="1">Tabla1[[#This Row],[IMPORTE]]*(1-0.03)^(YEAR(TODAY()) - I56)</f>
        <v>215126.15282999998</v>
      </c>
    </row>
    <row r="57" spans="1:20" x14ac:dyDescent="0.25">
      <c r="A57">
        <v>59</v>
      </c>
      <c r="B57" t="s">
        <v>255</v>
      </c>
      <c r="C57" t="s">
        <v>256</v>
      </c>
      <c r="D57" t="s">
        <v>257</v>
      </c>
      <c r="E57" t="s">
        <v>258</v>
      </c>
      <c r="F57" t="s">
        <v>56</v>
      </c>
      <c r="G57" t="s">
        <v>259</v>
      </c>
      <c r="H57" t="s">
        <v>40</v>
      </c>
      <c r="I57">
        <v>2007</v>
      </c>
      <c r="J57" t="s">
        <v>583</v>
      </c>
      <c r="K57" t="s">
        <v>260</v>
      </c>
      <c r="L57">
        <v>48494</v>
      </c>
      <c r="M57">
        <v>39231</v>
      </c>
      <c r="N57" s="5">
        <v>99700</v>
      </c>
      <c r="O57" t="s">
        <v>21</v>
      </c>
      <c r="P57" t="s">
        <v>11</v>
      </c>
      <c r="Q57" t="s">
        <v>22</v>
      </c>
      <c r="R57" t="s">
        <v>557</v>
      </c>
      <c r="S57" s="5">
        <v>99700</v>
      </c>
      <c r="T57" s="5">
        <f ca="1">Tabla1[[#This Row],[IMPORTE]]*(1-0.03)^(YEAR(TODAY()) - I57)</f>
        <v>55893.088649274934</v>
      </c>
    </row>
    <row r="58" spans="1:20" x14ac:dyDescent="0.25">
      <c r="A58">
        <v>60</v>
      </c>
      <c r="B58" t="s">
        <v>261</v>
      </c>
      <c r="C58" t="s">
        <v>262</v>
      </c>
      <c r="D58" t="s">
        <v>263</v>
      </c>
      <c r="E58" t="s">
        <v>264</v>
      </c>
      <c r="F58" t="s">
        <v>56</v>
      </c>
      <c r="G58" t="s">
        <v>265</v>
      </c>
      <c r="H58" t="s">
        <v>266</v>
      </c>
      <c r="I58">
        <v>2005</v>
      </c>
      <c r="J58" t="s">
        <v>266</v>
      </c>
      <c r="K58" t="s">
        <v>267</v>
      </c>
      <c r="L58">
        <v>103</v>
      </c>
      <c r="M58">
        <v>40053</v>
      </c>
      <c r="N58" s="5">
        <v>500000</v>
      </c>
      <c r="O58" t="s">
        <v>21</v>
      </c>
      <c r="P58" t="s">
        <v>11</v>
      </c>
      <c r="Q58" t="s">
        <v>22</v>
      </c>
      <c r="R58" t="s">
        <v>560</v>
      </c>
      <c r="S58" s="5">
        <v>500000</v>
      </c>
      <c r="T58" s="5">
        <f ca="1">Tabla1[[#This Row],[IMPORTE]]*(1-0.03)^(YEAR(TODAY()) - I58)</f>
        <v>263740.25631947233</v>
      </c>
    </row>
    <row r="59" spans="1:20" x14ac:dyDescent="0.25">
      <c r="A59">
        <v>61</v>
      </c>
      <c r="B59" t="s">
        <v>268</v>
      </c>
      <c r="C59" t="s">
        <v>262</v>
      </c>
      <c r="D59" t="s">
        <v>263</v>
      </c>
      <c r="E59" t="s">
        <v>269</v>
      </c>
      <c r="F59" t="s">
        <v>56</v>
      </c>
      <c r="G59" t="s">
        <v>270</v>
      </c>
      <c r="H59" t="s">
        <v>40</v>
      </c>
      <c r="I59">
        <v>2011</v>
      </c>
      <c r="J59" t="s">
        <v>587</v>
      </c>
      <c r="K59" t="s">
        <v>271</v>
      </c>
      <c r="L59" t="s">
        <v>272</v>
      </c>
      <c r="M59">
        <v>40821</v>
      </c>
      <c r="N59" s="5">
        <v>343000</v>
      </c>
      <c r="O59" t="s">
        <v>21</v>
      </c>
      <c r="P59" t="s">
        <v>11</v>
      </c>
      <c r="Q59" t="s">
        <v>22</v>
      </c>
      <c r="R59" t="s">
        <v>557</v>
      </c>
      <c r="S59" s="5">
        <v>343000</v>
      </c>
      <c r="T59" s="5">
        <f ca="1">Tabla1[[#This Row],[IMPORTE]]*(1-0.03)^(YEAR(TODAY()) - I59)</f>
        <v>217205.15787391871</v>
      </c>
    </row>
    <row r="60" spans="1:20" x14ac:dyDescent="0.25">
      <c r="A60">
        <v>62</v>
      </c>
      <c r="B60" t="s">
        <v>273</v>
      </c>
      <c r="C60" t="s">
        <v>262</v>
      </c>
      <c r="D60" t="s">
        <v>263</v>
      </c>
      <c r="E60" t="s">
        <v>274</v>
      </c>
      <c r="F60" t="s">
        <v>56</v>
      </c>
      <c r="G60" t="s">
        <v>275</v>
      </c>
      <c r="H60" t="s">
        <v>40</v>
      </c>
      <c r="I60">
        <v>2008</v>
      </c>
      <c r="J60" t="s">
        <v>583</v>
      </c>
      <c r="K60" t="s">
        <v>276</v>
      </c>
      <c r="L60" t="s">
        <v>277</v>
      </c>
      <c r="M60" t="s">
        <v>611</v>
      </c>
      <c r="N60" s="5">
        <v>88173.91</v>
      </c>
      <c r="O60" t="s">
        <v>21</v>
      </c>
      <c r="P60" t="s">
        <v>11</v>
      </c>
      <c r="Q60" t="s">
        <v>22</v>
      </c>
      <c r="R60" t="s">
        <v>557</v>
      </c>
      <c r="S60" s="5">
        <v>88173.91</v>
      </c>
      <c r="T60" s="5">
        <f ca="1">Tabla1[[#This Row],[IMPORTE]]*(1-0.03)^(YEAR(TODAY()) - I60)</f>
        <v>50960.222607856456</v>
      </c>
    </row>
    <row r="61" spans="1:20" x14ac:dyDescent="0.25">
      <c r="A61">
        <v>63</v>
      </c>
      <c r="B61" t="s">
        <v>278</v>
      </c>
      <c r="C61" t="s">
        <v>262</v>
      </c>
      <c r="D61" t="s">
        <v>263</v>
      </c>
      <c r="E61" t="s">
        <v>279</v>
      </c>
      <c r="F61" t="s">
        <v>56</v>
      </c>
      <c r="G61" t="s">
        <v>280</v>
      </c>
      <c r="H61" t="s">
        <v>40</v>
      </c>
      <c r="I61">
        <v>2005</v>
      </c>
      <c r="J61" t="s">
        <v>588</v>
      </c>
      <c r="K61" t="s">
        <v>281</v>
      </c>
      <c r="L61" t="s">
        <v>301</v>
      </c>
      <c r="M61">
        <v>45867</v>
      </c>
      <c r="N61" s="5" t="s">
        <v>611</v>
      </c>
      <c r="O61" t="s">
        <v>59</v>
      </c>
      <c r="P61" t="s">
        <v>11</v>
      </c>
      <c r="Q61" t="s">
        <v>22</v>
      </c>
      <c r="R61" t="s">
        <v>558</v>
      </c>
      <c r="S61" s="5" t="s">
        <v>611</v>
      </c>
      <c r="T61" s="5" t="e">
        <f ca="1">Tabla1[[#This Row],[IMPORTE]]*(1-0.03)^(YEAR(TODAY()) - I61)</f>
        <v>#VALUE!</v>
      </c>
    </row>
    <row r="62" spans="1:20" x14ac:dyDescent="0.25">
      <c r="A62">
        <v>64</v>
      </c>
      <c r="B62" t="s">
        <v>282</v>
      </c>
      <c r="C62" t="s">
        <v>283</v>
      </c>
      <c r="D62" t="s">
        <v>284</v>
      </c>
      <c r="E62" t="s">
        <v>285</v>
      </c>
      <c r="F62" t="s">
        <v>56</v>
      </c>
      <c r="G62" t="s">
        <v>286</v>
      </c>
      <c r="H62" t="s">
        <v>57</v>
      </c>
      <c r="I62">
        <v>2023</v>
      </c>
      <c r="J62" t="s">
        <v>586</v>
      </c>
      <c r="K62" t="s">
        <v>287</v>
      </c>
      <c r="L62">
        <v>10492</v>
      </c>
      <c r="M62">
        <v>44964</v>
      </c>
      <c r="N62" s="5">
        <v>284900</v>
      </c>
      <c r="O62" t="s">
        <v>36</v>
      </c>
      <c r="P62" t="s">
        <v>11</v>
      </c>
      <c r="Q62" t="s">
        <v>22</v>
      </c>
      <c r="R62" t="s">
        <v>572</v>
      </c>
      <c r="S62" s="5">
        <v>284900</v>
      </c>
      <c r="T62" s="5">
        <f ca="1">Tabla1[[#This Row],[IMPORTE]]*(1-0.03)^(YEAR(TODAY()) - I62)</f>
        <v>260020.53769999999</v>
      </c>
    </row>
    <row r="63" spans="1:20" x14ac:dyDescent="0.25">
      <c r="A63">
        <v>67</v>
      </c>
      <c r="B63" t="s">
        <v>291</v>
      </c>
      <c r="C63" t="s">
        <v>289</v>
      </c>
      <c r="D63" t="s">
        <v>290</v>
      </c>
      <c r="E63" t="s">
        <v>292</v>
      </c>
      <c r="F63" t="s">
        <v>56</v>
      </c>
      <c r="G63" t="s">
        <v>293</v>
      </c>
      <c r="H63" t="s">
        <v>294</v>
      </c>
      <c r="I63">
        <v>1989</v>
      </c>
      <c r="J63" t="s">
        <v>326</v>
      </c>
      <c r="K63" t="s">
        <v>295</v>
      </c>
      <c r="L63" t="s">
        <v>128</v>
      </c>
      <c r="M63">
        <v>41062</v>
      </c>
      <c r="N63" s="5" t="s">
        <v>128</v>
      </c>
      <c r="O63" t="s">
        <v>59</v>
      </c>
      <c r="P63" t="s">
        <v>11</v>
      </c>
      <c r="Q63" t="s">
        <v>128</v>
      </c>
      <c r="R63" t="s">
        <v>564</v>
      </c>
      <c r="S63" s="5" t="s">
        <v>128</v>
      </c>
      <c r="T63" s="5" t="s">
        <v>555</v>
      </c>
    </row>
    <row r="64" spans="1:20" x14ac:dyDescent="0.25">
      <c r="A64">
        <v>68</v>
      </c>
      <c r="B64" t="s">
        <v>296</v>
      </c>
      <c r="C64" t="s">
        <v>289</v>
      </c>
      <c r="D64" t="s">
        <v>290</v>
      </c>
      <c r="E64" t="s">
        <v>297</v>
      </c>
      <c r="F64" t="s">
        <v>56</v>
      </c>
      <c r="G64" t="s">
        <v>18</v>
      </c>
      <c r="H64" t="s">
        <v>298</v>
      </c>
      <c r="I64">
        <v>1989</v>
      </c>
      <c r="J64" t="s">
        <v>298</v>
      </c>
      <c r="K64" t="s">
        <v>299</v>
      </c>
      <c r="L64" t="s">
        <v>301</v>
      </c>
      <c r="M64" t="s">
        <v>611</v>
      </c>
      <c r="N64" s="5" t="s">
        <v>611</v>
      </c>
      <c r="O64" t="s">
        <v>59</v>
      </c>
      <c r="P64" t="s">
        <v>11</v>
      </c>
      <c r="Q64" t="s">
        <v>22</v>
      </c>
      <c r="R64" t="s">
        <v>560</v>
      </c>
      <c r="S64" s="5" t="s">
        <v>611</v>
      </c>
      <c r="T64" s="5" t="e">
        <f ca="1">Tabla1[[#This Row],[IMPORTE]]*(1-0.03)^(YEAR(TODAY()) - I64)</f>
        <v>#VALUE!</v>
      </c>
    </row>
    <row r="65" spans="1:20" x14ac:dyDescent="0.25">
      <c r="A65">
        <v>69</v>
      </c>
      <c r="B65" t="s">
        <v>288</v>
      </c>
      <c r="C65" t="s">
        <v>289</v>
      </c>
      <c r="D65" t="s">
        <v>290</v>
      </c>
      <c r="E65" t="s">
        <v>300</v>
      </c>
      <c r="F65" t="s">
        <v>56</v>
      </c>
      <c r="G65" t="s">
        <v>18</v>
      </c>
      <c r="H65" t="s">
        <v>57</v>
      </c>
      <c r="I65">
        <v>2000</v>
      </c>
      <c r="J65" t="s">
        <v>565</v>
      </c>
      <c r="K65" t="s">
        <v>302</v>
      </c>
      <c r="L65" t="s">
        <v>301</v>
      </c>
      <c r="M65" t="s">
        <v>611</v>
      </c>
      <c r="N65" s="5" t="s">
        <v>611</v>
      </c>
      <c r="O65" t="s">
        <v>59</v>
      </c>
      <c r="P65" t="s">
        <v>11</v>
      </c>
      <c r="Q65" t="s">
        <v>22</v>
      </c>
      <c r="R65" t="s">
        <v>557</v>
      </c>
      <c r="S65" s="5" t="s">
        <v>611</v>
      </c>
      <c r="T65" s="5" t="e">
        <f ca="1">Tabla1[[#This Row],[IMPORTE]]*(1-0.03)^(YEAR(TODAY()) - I65)</f>
        <v>#VALUE!</v>
      </c>
    </row>
    <row r="66" spans="1:20" x14ac:dyDescent="0.25">
      <c r="A66">
        <v>70</v>
      </c>
      <c r="B66" t="s">
        <v>303</v>
      </c>
      <c r="C66" t="s">
        <v>289</v>
      </c>
      <c r="D66" t="s">
        <v>290</v>
      </c>
      <c r="E66" t="s">
        <v>304</v>
      </c>
      <c r="F66" t="s">
        <v>56</v>
      </c>
      <c r="G66" t="s">
        <v>305</v>
      </c>
      <c r="H66" t="s">
        <v>40</v>
      </c>
      <c r="I66">
        <v>2008</v>
      </c>
      <c r="J66" t="s">
        <v>589</v>
      </c>
      <c r="K66" t="s">
        <v>306</v>
      </c>
      <c r="L66" t="s">
        <v>58</v>
      </c>
      <c r="M66" t="s">
        <v>611</v>
      </c>
      <c r="N66" s="5" t="s">
        <v>58</v>
      </c>
      <c r="O66" t="s">
        <v>59</v>
      </c>
      <c r="P66" t="s">
        <v>11</v>
      </c>
      <c r="Q66" t="s">
        <v>58</v>
      </c>
      <c r="R66" t="s">
        <v>557</v>
      </c>
      <c r="S66" s="5" t="s">
        <v>58</v>
      </c>
      <c r="T66" s="5" t="s">
        <v>554</v>
      </c>
    </row>
    <row r="67" spans="1:20" x14ac:dyDescent="0.25">
      <c r="A67">
        <v>71</v>
      </c>
      <c r="B67" t="s">
        <v>307</v>
      </c>
      <c r="C67" t="s">
        <v>289</v>
      </c>
      <c r="D67" t="s">
        <v>290</v>
      </c>
      <c r="E67" t="s">
        <v>308</v>
      </c>
      <c r="F67" t="s">
        <v>56</v>
      </c>
      <c r="G67" t="s">
        <v>18</v>
      </c>
      <c r="H67" t="s">
        <v>57</v>
      </c>
      <c r="I67">
        <v>2005</v>
      </c>
      <c r="J67" t="s">
        <v>590</v>
      </c>
      <c r="K67" t="s">
        <v>309</v>
      </c>
      <c r="L67" t="s">
        <v>58</v>
      </c>
      <c r="M67" t="s">
        <v>611</v>
      </c>
      <c r="N67" s="5" t="s">
        <v>58</v>
      </c>
      <c r="O67" t="s">
        <v>21</v>
      </c>
      <c r="P67" t="s">
        <v>11</v>
      </c>
      <c r="Q67" t="s">
        <v>58</v>
      </c>
      <c r="R67" t="s">
        <v>557</v>
      </c>
      <c r="S67" s="5" t="s">
        <v>58</v>
      </c>
      <c r="T67" s="5" t="s">
        <v>554</v>
      </c>
    </row>
    <row r="68" spans="1:20" x14ac:dyDescent="0.25">
      <c r="A68">
        <v>72</v>
      </c>
      <c r="B68" t="s">
        <v>310</v>
      </c>
      <c r="C68" t="s">
        <v>289</v>
      </c>
      <c r="D68" t="s">
        <v>290</v>
      </c>
      <c r="E68" t="s">
        <v>311</v>
      </c>
      <c r="F68" t="s">
        <v>56</v>
      </c>
      <c r="G68" t="s">
        <v>312</v>
      </c>
      <c r="H68" t="s">
        <v>57</v>
      </c>
      <c r="I68">
        <v>2018</v>
      </c>
      <c r="J68" t="s">
        <v>585</v>
      </c>
      <c r="K68" t="s">
        <v>313</v>
      </c>
      <c r="L68" t="s">
        <v>58</v>
      </c>
      <c r="M68" t="s">
        <v>611</v>
      </c>
      <c r="N68" s="5" t="s">
        <v>58</v>
      </c>
      <c r="O68" t="s">
        <v>30</v>
      </c>
      <c r="P68" t="s">
        <v>11</v>
      </c>
      <c r="Q68" t="s">
        <v>58</v>
      </c>
      <c r="R68" t="s">
        <v>557</v>
      </c>
      <c r="S68" s="5" t="s">
        <v>58</v>
      </c>
      <c r="T68" s="5" t="s">
        <v>554</v>
      </c>
    </row>
    <row r="69" spans="1:20" x14ac:dyDescent="0.25">
      <c r="A69">
        <v>73</v>
      </c>
      <c r="B69" t="s">
        <v>314</v>
      </c>
      <c r="C69" t="s">
        <v>289</v>
      </c>
      <c r="D69" t="s">
        <v>290</v>
      </c>
      <c r="E69" t="s">
        <v>315</v>
      </c>
      <c r="F69" t="s">
        <v>56</v>
      </c>
      <c r="G69" t="s">
        <v>18</v>
      </c>
      <c r="H69" t="s">
        <v>316</v>
      </c>
      <c r="I69">
        <v>2019</v>
      </c>
      <c r="J69" t="s">
        <v>591</v>
      </c>
      <c r="K69" t="s">
        <v>317</v>
      </c>
      <c r="L69" t="s">
        <v>128</v>
      </c>
      <c r="M69">
        <v>43557</v>
      </c>
      <c r="N69" s="5" t="s">
        <v>128</v>
      </c>
      <c r="O69" t="s">
        <v>59</v>
      </c>
      <c r="P69" t="s">
        <v>11</v>
      </c>
      <c r="Q69" t="s">
        <v>128</v>
      </c>
      <c r="R69" t="s">
        <v>566</v>
      </c>
      <c r="S69" s="5" t="s">
        <v>128</v>
      </c>
      <c r="T69" s="5" t="s">
        <v>555</v>
      </c>
    </row>
    <row r="70" spans="1:20" x14ac:dyDescent="0.25">
      <c r="A70">
        <v>74</v>
      </c>
      <c r="B70" t="s">
        <v>318</v>
      </c>
      <c r="C70" t="s">
        <v>289</v>
      </c>
      <c r="D70" t="s">
        <v>290</v>
      </c>
      <c r="E70" t="s">
        <v>319</v>
      </c>
      <c r="F70" t="s">
        <v>56</v>
      </c>
      <c r="G70" t="s">
        <v>320</v>
      </c>
      <c r="H70" t="s">
        <v>321</v>
      </c>
      <c r="I70">
        <v>2007</v>
      </c>
      <c r="J70" t="s">
        <v>321</v>
      </c>
      <c r="K70" t="s">
        <v>322</v>
      </c>
      <c r="L70" t="s">
        <v>58</v>
      </c>
      <c r="M70" t="s">
        <v>611</v>
      </c>
      <c r="N70" s="5" t="s">
        <v>58</v>
      </c>
      <c r="O70" t="s">
        <v>59</v>
      </c>
      <c r="P70" t="s">
        <v>11</v>
      </c>
      <c r="Q70" t="s">
        <v>58</v>
      </c>
      <c r="R70" t="s">
        <v>557</v>
      </c>
      <c r="S70" s="5" t="s">
        <v>58</v>
      </c>
      <c r="T70" s="5" t="s">
        <v>554</v>
      </c>
    </row>
    <row r="71" spans="1:20" x14ac:dyDescent="0.25">
      <c r="A71">
        <v>75</v>
      </c>
      <c r="B71" t="s">
        <v>323</v>
      </c>
      <c r="C71" t="s">
        <v>289</v>
      </c>
      <c r="D71" t="s">
        <v>290</v>
      </c>
      <c r="E71" t="s">
        <v>324</v>
      </c>
      <c r="F71" t="s">
        <v>56</v>
      </c>
      <c r="G71" t="s">
        <v>325</v>
      </c>
      <c r="H71" t="s">
        <v>326</v>
      </c>
      <c r="I71">
        <v>1983</v>
      </c>
      <c r="J71" t="s">
        <v>326</v>
      </c>
      <c r="K71" t="s">
        <v>327</v>
      </c>
      <c r="L71" t="s">
        <v>301</v>
      </c>
      <c r="M71" t="s">
        <v>611</v>
      </c>
      <c r="N71" s="5" t="s">
        <v>611</v>
      </c>
      <c r="O71" t="s">
        <v>59</v>
      </c>
      <c r="P71" t="s">
        <v>11</v>
      </c>
      <c r="Q71" t="s">
        <v>22</v>
      </c>
      <c r="R71" t="s">
        <v>564</v>
      </c>
      <c r="S71" s="5" t="s">
        <v>611</v>
      </c>
      <c r="T71" s="5" t="e">
        <f ca="1">Tabla1[[#This Row],[IMPORTE]]*(1-0.03)^(YEAR(TODAY()) - I71)</f>
        <v>#VALUE!</v>
      </c>
    </row>
    <row r="72" spans="1:20" x14ac:dyDescent="0.25">
      <c r="A72">
        <v>77</v>
      </c>
      <c r="B72" t="s">
        <v>328</v>
      </c>
      <c r="C72" t="s">
        <v>289</v>
      </c>
      <c r="D72" t="s">
        <v>329</v>
      </c>
      <c r="E72" t="s">
        <v>330</v>
      </c>
      <c r="F72" t="s">
        <v>56</v>
      </c>
      <c r="G72" t="s">
        <v>331</v>
      </c>
      <c r="H72" t="s">
        <v>40</v>
      </c>
      <c r="I72">
        <v>2005</v>
      </c>
      <c r="J72" t="s">
        <v>592</v>
      </c>
      <c r="K72" t="s">
        <v>332</v>
      </c>
      <c r="L72" t="s">
        <v>301</v>
      </c>
      <c r="M72" t="s">
        <v>611</v>
      </c>
      <c r="N72" s="5">
        <v>220000</v>
      </c>
      <c r="O72" t="s">
        <v>59</v>
      </c>
      <c r="P72" t="s">
        <v>11</v>
      </c>
      <c r="Q72" t="s">
        <v>22</v>
      </c>
      <c r="R72" t="s">
        <v>557</v>
      </c>
      <c r="S72" s="5">
        <v>220000</v>
      </c>
      <c r="T72" s="5">
        <f ca="1">Tabla1[[#This Row],[IMPORTE]]*(1-0.03)^(YEAR(TODAY()) - I72)</f>
        <v>116045.71278056783</v>
      </c>
    </row>
    <row r="73" spans="1:20" x14ac:dyDescent="0.25">
      <c r="A73">
        <v>78</v>
      </c>
      <c r="B73" t="s">
        <v>333</v>
      </c>
      <c r="C73" t="s">
        <v>289</v>
      </c>
      <c r="D73" t="s">
        <v>329</v>
      </c>
      <c r="E73" t="s">
        <v>334</v>
      </c>
      <c r="F73" t="s">
        <v>56</v>
      </c>
      <c r="G73" t="s">
        <v>335</v>
      </c>
      <c r="H73" t="s">
        <v>40</v>
      </c>
      <c r="I73">
        <v>2008</v>
      </c>
      <c r="J73" t="s">
        <v>590</v>
      </c>
      <c r="K73" t="s">
        <v>336</v>
      </c>
      <c r="L73" t="s">
        <v>58</v>
      </c>
      <c r="M73">
        <v>41183</v>
      </c>
      <c r="N73" s="5" t="s">
        <v>58</v>
      </c>
      <c r="O73" t="s">
        <v>59</v>
      </c>
      <c r="P73" t="s">
        <v>11</v>
      </c>
      <c r="Q73" t="s">
        <v>58</v>
      </c>
      <c r="R73" t="s">
        <v>557</v>
      </c>
      <c r="S73" s="5" t="s">
        <v>58</v>
      </c>
      <c r="T73" s="5" t="s">
        <v>554</v>
      </c>
    </row>
    <row r="74" spans="1:20" x14ac:dyDescent="0.25">
      <c r="A74">
        <v>79</v>
      </c>
      <c r="B74" t="s">
        <v>337</v>
      </c>
      <c r="C74" t="s">
        <v>289</v>
      </c>
      <c r="D74" t="s">
        <v>329</v>
      </c>
      <c r="E74" t="s">
        <v>334</v>
      </c>
      <c r="F74" t="s">
        <v>56</v>
      </c>
      <c r="G74" t="s">
        <v>338</v>
      </c>
      <c r="H74" t="s">
        <v>339</v>
      </c>
      <c r="I74">
        <v>2016</v>
      </c>
      <c r="J74" t="s">
        <v>590</v>
      </c>
      <c r="K74" t="s">
        <v>340</v>
      </c>
      <c r="L74" t="s">
        <v>58</v>
      </c>
      <c r="M74">
        <v>44095</v>
      </c>
      <c r="N74" s="5" t="s">
        <v>58</v>
      </c>
      <c r="O74" t="s">
        <v>59</v>
      </c>
      <c r="P74" t="s">
        <v>11</v>
      </c>
      <c r="Q74" t="s">
        <v>58</v>
      </c>
      <c r="R74" t="s">
        <v>557</v>
      </c>
      <c r="S74" s="5" t="s">
        <v>58</v>
      </c>
      <c r="T74" s="5" t="s">
        <v>554</v>
      </c>
    </row>
    <row r="75" spans="1:20" x14ac:dyDescent="0.25">
      <c r="A75">
        <v>80</v>
      </c>
      <c r="B75" t="s">
        <v>341</v>
      </c>
      <c r="C75" t="s">
        <v>289</v>
      </c>
      <c r="D75" t="s">
        <v>329</v>
      </c>
      <c r="E75" t="s">
        <v>342</v>
      </c>
      <c r="F75" t="s">
        <v>56</v>
      </c>
      <c r="G75" t="s">
        <v>343</v>
      </c>
      <c r="H75" t="s">
        <v>339</v>
      </c>
      <c r="I75">
        <v>2020</v>
      </c>
      <c r="J75" t="s">
        <v>590</v>
      </c>
      <c r="K75" t="s">
        <v>344</v>
      </c>
      <c r="L75" t="s">
        <v>58</v>
      </c>
      <c r="M75">
        <v>43967</v>
      </c>
      <c r="N75" s="5" t="s">
        <v>58</v>
      </c>
      <c r="O75" t="s">
        <v>59</v>
      </c>
      <c r="P75" t="s">
        <v>11</v>
      </c>
      <c r="Q75" t="s">
        <v>58</v>
      </c>
      <c r="R75" t="s">
        <v>557</v>
      </c>
      <c r="S75" s="5" t="s">
        <v>58</v>
      </c>
      <c r="T75" s="5" t="s">
        <v>554</v>
      </c>
    </row>
    <row r="76" spans="1:20" x14ac:dyDescent="0.25">
      <c r="A76">
        <v>81</v>
      </c>
      <c r="B76" t="s">
        <v>345</v>
      </c>
      <c r="C76" t="s">
        <v>289</v>
      </c>
      <c r="D76" t="s">
        <v>329</v>
      </c>
      <c r="E76" t="s">
        <v>346</v>
      </c>
      <c r="F76" t="s">
        <v>56</v>
      </c>
      <c r="G76" t="s">
        <v>347</v>
      </c>
      <c r="H76" t="s">
        <v>27</v>
      </c>
      <c r="I76">
        <v>2017</v>
      </c>
      <c r="J76" t="s">
        <v>590</v>
      </c>
      <c r="K76" t="s">
        <v>348</v>
      </c>
      <c r="L76" t="s">
        <v>349</v>
      </c>
      <c r="M76">
        <v>45113</v>
      </c>
      <c r="N76" s="5">
        <v>464000</v>
      </c>
      <c r="O76" t="s">
        <v>59</v>
      </c>
      <c r="P76" t="s">
        <v>11</v>
      </c>
      <c r="Q76" t="s">
        <v>350</v>
      </c>
      <c r="R76" t="s">
        <v>572</v>
      </c>
      <c r="S76" s="5">
        <v>464000</v>
      </c>
      <c r="T76" s="5">
        <f ca="1">Tabla1[[#This Row],[IMPORTE]]*(1-0.03)^(YEAR(TODAY()) - I76)</f>
        <v>352747.21121571818</v>
      </c>
    </row>
    <row r="77" spans="1:20" x14ac:dyDescent="0.25">
      <c r="A77">
        <v>82</v>
      </c>
      <c r="B77" t="s">
        <v>351</v>
      </c>
      <c r="C77" t="s">
        <v>352</v>
      </c>
      <c r="D77" t="s">
        <v>353</v>
      </c>
      <c r="E77" t="s">
        <v>354</v>
      </c>
      <c r="F77" t="s">
        <v>56</v>
      </c>
      <c r="G77" t="s">
        <v>355</v>
      </c>
      <c r="H77" t="s">
        <v>57</v>
      </c>
      <c r="I77">
        <v>2023</v>
      </c>
      <c r="J77" t="s">
        <v>586</v>
      </c>
      <c r="K77" t="s">
        <v>356</v>
      </c>
      <c r="L77" t="s">
        <v>357</v>
      </c>
      <c r="M77">
        <v>44964</v>
      </c>
      <c r="N77" s="5">
        <v>284900</v>
      </c>
      <c r="O77" t="s">
        <v>36</v>
      </c>
      <c r="P77" t="s">
        <v>11</v>
      </c>
      <c r="Q77" t="s">
        <v>358</v>
      </c>
      <c r="R77" t="s">
        <v>572</v>
      </c>
      <c r="S77" s="5">
        <v>284900</v>
      </c>
      <c r="T77" s="5">
        <f ca="1">Tabla1[[#This Row],[IMPORTE]]*(1-0.03)^(YEAR(TODAY()) - I77)</f>
        <v>260020.53769999999</v>
      </c>
    </row>
    <row r="78" spans="1:20" x14ac:dyDescent="0.25">
      <c r="A78">
        <v>83</v>
      </c>
      <c r="B78" t="s">
        <v>359</v>
      </c>
      <c r="C78" t="s">
        <v>360</v>
      </c>
      <c r="D78" t="s">
        <v>361</v>
      </c>
      <c r="E78" t="s">
        <v>362</v>
      </c>
      <c r="F78" t="s">
        <v>56</v>
      </c>
      <c r="G78" t="s">
        <v>363</v>
      </c>
      <c r="H78" t="s">
        <v>50</v>
      </c>
      <c r="I78">
        <v>2022</v>
      </c>
      <c r="J78" t="s">
        <v>563</v>
      </c>
      <c r="K78" t="s">
        <v>364</v>
      </c>
      <c r="L78" t="s">
        <v>365</v>
      </c>
      <c r="M78">
        <v>44429</v>
      </c>
      <c r="N78" s="5">
        <v>223000</v>
      </c>
      <c r="O78" t="s">
        <v>36</v>
      </c>
      <c r="P78" t="s">
        <v>11</v>
      </c>
      <c r="Q78" t="s">
        <v>22</v>
      </c>
      <c r="R78" t="s">
        <v>572</v>
      </c>
      <c r="S78" s="5">
        <v>223000</v>
      </c>
      <c r="T78" s="5">
        <f ca="1">Tabla1[[#This Row],[IMPORTE]]*(1-0.03)^(YEAR(TODAY()) - I78)</f>
        <v>197420.29663</v>
      </c>
    </row>
    <row r="79" spans="1:20" x14ac:dyDescent="0.25">
      <c r="A79">
        <v>84</v>
      </c>
      <c r="B79" t="s">
        <v>366</v>
      </c>
      <c r="C79" t="s">
        <v>367</v>
      </c>
      <c r="D79" t="s">
        <v>368</v>
      </c>
      <c r="E79" t="s">
        <v>362</v>
      </c>
      <c r="F79" t="s">
        <v>56</v>
      </c>
      <c r="G79" t="s">
        <v>369</v>
      </c>
      <c r="H79" t="s">
        <v>50</v>
      </c>
      <c r="I79">
        <v>2022</v>
      </c>
      <c r="J79" t="s">
        <v>563</v>
      </c>
      <c r="K79" t="s">
        <v>370</v>
      </c>
      <c r="L79" t="s">
        <v>371</v>
      </c>
      <c r="M79">
        <v>44429</v>
      </c>
      <c r="N79" s="5">
        <v>223000</v>
      </c>
      <c r="O79" t="s">
        <v>36</v>
      </c>
      <c r="P79" t="s">
        <v>11</v>
      </c>
      <c r="Q79" t="s">
        <v>22</v>
      </c>
      <c r="R79" t="s">
        <v>572</v>
      </c>
      <c r="S79" s="5">
        <v>223000</v>
      </c>
      <c r="T79" s="5">
        <f ca="1">Tabla1[[#This Row],[IMPORTE]]*(1-0.03)^(YEAR(TODAY()) - I79)</f>
        <v>197420.29663</v>
      </c>
    </row>
    <row r="80" spans="1:20" x14ac:dyDescent="0.25">
      <c r="A80">
        <v>85</v>
      </c>
      <c r="B80" t="s">
        <v>372</v>
      </c>
      <c r="C80" t="s">
        <v>373</v>
      </c>
      <c r="D80" t="s">
        <v>374</v>
      </c>
      <c r="E80" t="s">
        <v>375</v>
      </c>
      <c r="F80" t="s">
        <v>56</v>
      </c>
      <c r="G80" t="s">
        <v>376</v>
      </c>
      <c r="H80" t="s">
        <v>40</v>
      </c>
      <c r="I80">
        <v>2011</v>
      </c>
      <c r="J80" t="s">
        <v>589</v>
      </c>
      <c r="K80" t="s">
        <v>377</v>
      </c>
      <c r="L80" t="s">
        <v>378</v>
      </c>
      <c r="M80">
        <v>40821</v>
      </c>
      <c r="N80" s="5">
        <v>343000</v>
      </c>
      <c r="O80" t="s">
        <v>21</v>
      </c>
      <c r="P80" t="s">
        <v>11</v>
      </c>
      <c r="Q80" t="s">
        <v>22</v>
      </c>
      <c r="R80" t="s">
        <v>557</v>
      </c>
      <c r="S80" s="5">
        <v>343000</v>
      </c>
      <c r="T80" s="5">
        <f ca="1">Tabla1[[#This Row],[IMPORTE]]*(1-0.03)^(YEAR(TODAY()) - I80)</f>
        <v>217205.15787391871</v>
      </c>
    </row>
    <row r="81" spans="1:20" x14ac:dyDescent="0.25">
      <c r="A81">
        <v>86</v>
      </c>
      <c r="B81" t="s">
        <v>379</v>
      </c>
      <c r="C81" t="s">
        <v>373</v>
      </c>
      <c r="D81" t="s">
        <v>374</v>
      </c>
      <c r="E81" t="s">
        <v>380</v>
      </c>
      <c r="F81" t="s">
        <v>56</v>
      </c>
      <c r="G81" t="s">
        <v>381</v>
      </c>
      <c r="H81" t="s">
        <v>40</v>
      </c>
      <c r="I81">
        <v>2014</v>
      </c>
      <c r="J81" t="s">
        <v>589</v>
      </c>
      <c r="K81" t="s">
        <v>382</v>
      </c>
      <c r="L81" t="s">
        <v>383</v>
      </c>
      <c r="M81">
        <v>44186</v>
      </c>
      <c r="N81" s="5">
        <v>225000</v>
      </c>
      <c r="O81" t="s">
        <v>59</v>
      </c>
      <c r="P81" t="s">
        <v>11</v>
      </c>
      <c r="Q81" t="s">
        <v>22</v>
      </c>
      <c r="R81" t="s">
        <v>557</v>
      </c>
      <c r="S81" s="5">
        <v>225000</v>
      </c>
      <c r="T81" s="5">
        <f ca="1">Tabla1[[#This Row],[IMPORTE]]*(1-0.03)^(YEAR(TODAY()) - I81)</f>
        <v>156114.53122397352</v>
      </c>
    </row>
    <row r="82" spans="1:20" x14ac:dyDescent="0.25">
      <c r="A82">
        <v>87</v>
      </c>
      <c r="B82" t="s">
        <v>384</v>
      </c>
      <c r="C82" t="s">
        <v>373</v>
      </c>
      <c r="D82" t="s">
        <v>374</v>
      </c>
      <c r="E82" t="s">
        <v>385</v>
      </c>
      <c r="F82" t="s">
        <v>56</v>
      </c>
      <c r="G82" t="s">
        <v>18</v>
      </c>
      <c r="H82" t="s">
        <v>40</v>
      </c>
      <c r="I82">
        <v>2011</v>
      </c>
      <c r="J82" t="s">
        <v>589</v>
      </c>
      <c r="K82" t="s">
        <v>386</v>
      </c>
      <c r="L82" t="s">
        <v>387</v>
      </c>
      <c r="M82">
        <v>40821</v>
      </c>
      <c r="N82" s="5">
        <v>343000</v>
      </c>
      <c r="O82" t="s">
        <v>59</v>
      </c>
      <c r="P82" t="s">
        <v>11</v>
      </c>
      <c r="Q82" t="s">
        <v>22</v>
      </c>
      <c r="R82" t="s">
        <v>557</v>
      </c>
      <c r="S82" s="5">
        <v>343000</v>
      </c>
      <c r="T82" s="5">
        <f ca="1">Tabla1[[#This Row],[IMPORTE]]*(1-0.03)^(YEAR(TODAY()) - I82)</f>
        <v>217205.15787391871</v>
      </c>
    </row>
    <row r="83" spans="1:20" x14ac:dyDescent="0.25">
      <c r="A83">
        <v>91</v>
      </c>
      <c r="B83" t="s">
        <v>390</v>
      </c>
      <c r="C83" t="s">
        <v>388</v>
      </c>
      <c r="D83" t="s">
        <v>389</v>
      </c>
      <c r="E83" t="s">
        <v>391</v>
      </c>
      <c r="F83" t="s">
        <v>56</v>
      </c>
      <c r="G83" t="s">
        <v>392</v>
      </c>
      <c r="H83" t="s">
        <v>40</v>
      </c>
      <c r="I83">
        <v>2021</v>
      </c>
      <c r="J83" t="s">
        <v>593</v>
      </c>
      <c r="K83" t="s">
        <v>393</v>
      </c>
      <c r="L83" t="s">
        <v>394</v>
      </c>
      <c r="M83">
        <v>44424</v>
      </c>
      <c r="N83" s="5">
        <v>495000</v>
      </c>
      <c r="O83" t="s">
        <v>36</v>
      </c>
      <c r="P83" t="s">
        <v>11</v>
      </c>
      <c r="Q83" t="s">
        <v>22</v>
      </c>
      <c r="R83" t="s">
        <v>557</v>
      </c>
      <c r="S83" s="5">
        <v>495000</v>
      </c>
      <c r="T83" s="5">
        <f ca="1">Tabla1[[#This Row],[IMPORTE]]*(1-0.03)^(YEAR(TODAY()) - I83)</f>
        <v>425073.34272149997</v>
      </c>
    </row>
    <row r="84" spans="1:20" x14ac:dyDescent="0.25">
      <c r="A84">
        <v>92</v>
      </c>
      <c r="B84" t="s">
        <v>395</v>
      </c>
      <c r="C84" t="s">
        <v>388</v>
      </c>
      <c r="D84" t="s">
        <v>389</v>
      </c>
      <c r="E84" t="s">
        <v>391</v>
      </c>
      <c r="F84" t="s">
        <v>56</v>
      </c>
      <c r="G84" t="s">
        <v>396</v>
      </c>
      <c r="H84" t="s">
        <v>40</v>
      </c>
      <c r="I84">
        <v>2021</v>
      </c>
      <c r="J84" t="s">
        <v>593</v>
      </c>
      <c r="K84" t="s">
        <v>397</v>
      </c>
      <c r="L84" t="s">
        <v>398</v>
      </c>
      <c r="M84">
        <v>44424</v>
      </c>
      <c r="N84" s="5">
        <v>495000</v>
      </c>
      <c r="O84" t="s">
        <v>36</v>
      </c>
      <c r="P84" t="s">
        <v>11</v>
      </c>
      <c r="Q84" t="s">
        <v>22</v>
      </c>
      <c r="R84" t="s">
        <v>557</v>
      </c>
      <c r="S84" s="5">
        <v>495000</v>
      </c>
      <c r="T84" s="5">
        <f ca="1">Tabla1[[#This Row],[IMPORTE]]*(1-0.03)^(YEAR(TODAY()) - I84)</f>
        <v>425073.34272149997</v>
      </c>
    </row>
    <row r="85" spans="1:20" x14ac:dyDescent="0.25">
      <c r="A85">
        <v>93</v>
      </c>
      <c r="B85" t="s">
        <v>399</v>
      </c>
      <c r="C85" t="s">
        <v>388</v>
      </c>
      <c r="D85" t="s">
        <v>389</v>
      </c>
      <c r="E85" t="s">
        <v>400</v>
      </c>
      <c r="F85" t="s">
        <v>56</v>
      </c>
      <c r="G85" t="s">
        <v>401</v>
      </c>
      <c r="H85" t="s">
        <v>40</v>
      </c>
      <c r="I85">
        <v>2022</v>
      </c>
      <c r="J85" t="s">
        <v>559</v>
      </c>
      <c r="K85" t="s">
        <v>402</v>
      </c>
      <c r="L85" t="s">
        <v>58</v>
      </c>
      <c r="M85">
        <v>44631</v>
      </c>
      <c r="N85" s="5" t="s">
        <v>58</v>
      </c>
      <c r="O85" t="s">
        <v>30</v>
      </c>
      <c r="P85" t="s">
        <v>11</v>
      </c>
      <c r="Q85" t="s">
        <v>58</v>
      </c>
      <c r="R85" t="s">
        <v>557</v>
      </c>
      <c r="S85" s="5" t="s">
        <v>58</v>
      </c>
      <c r="T85" s="5" t="s">
        <v>554</v>
      </c>
    </row>
    <row r="86" spans="1:20" x14ac:dyDescent="0.25">
      <c r="A86">
        <v>94</v>
      </c>
      <c r="B86" t="s">
        <v>403</v>
      </c>
      <c r="C86" t="s">
        <v>388</v>
      </c>
      <c r="D86" t="s">
        <v>389</v>
      </c>
      <c r="E86" t="s">
        <v>400</v>
      </c>
      <c r="F86" t="s">
        <v>56</v>
      </c>
      <c r="G86" t="s">
        <v>404</v>
      </c>
      <c r="H86" t="s">
        <v>40</v>
      </c>
      <c r="I86">
        <v>2021</v>
      </c>
      <c r="J86" t="s">
        <v>559</v>
      </c>
      <c r="K86" t="s">
        <v>405</v>
      </c>
      <c r="L86" t="s">
        <v>58</v>
      </c>
      <c r="M86" t="s">
        <v>406</v>
      </c>
      <c r="N86" s="5" t="s">
        <v>58</v>
      </c>
      <c r="O86" t="s">
        <v>30</v>
      </c>
      <c r="P86" t="s">
        <v>11</v>
      </c>
      <c r="Q86" t="s">
        <v>58</v>
      </c>
      <c r="R86" t="s">
        <v>557</v>
      </c>
      <c r="S86" s="5" t="s">
        <v>58</v>
      </c>
      <c r="T86" s="5" t="s">
        <v>554</v>
      </c>
    </row>
    <row r="87" spans="1:20" x14ac:dyDescent="0.25">
      <c r="A87">
        <v>95</v>
      </c>
      <c r="B87" t="s">
        <v>407</v>
      </c>
      <c r="C87" t="s">
        <v>388</v>
      </c>
      <c r="D87" t="s">
        <v>389</v>
      </c>
      <c r="E87" t="s">
        <v>408</v>
      </c>
      <c r="F87" t="s">
        <v>56</v>
      </c>
      <c r="G87" t="s">
        <v>409</v>
      </c>
      <c r="H87" t="s">
        <v>137</v>
      </c>
      <c r="I87">
        <v>2018</v>
      </c>
      <c r="J87" t="s">
        <v>594</v>
      </c>
      <c r="K87" t="s">
        <v>410</v>
      </c>
      <c r="L87" t="s">
        <v>58</v>
      </c>
      <c r="M87">
        <v>42909</v>
      </c>
      <c r="N87" s="5" t="s">
        <v>58</v>
      </c>
      <c r="O87" t="s">
        <v>30</v>
      </c>
      <c r="P87" t="s">
        <v>11</v>
      </c>
      <c r="Q87" t="s">
        <v>58</v>
      </c>
      <c r="R87" t="s">
        <v>557</v>
      </c>
      <c r="S87" s="5" t="s">
        <v>58</v>
      </c>
      <c r="T87" s="5" t="s">
        <v>554</v>
      </c>
    </row>
    <row r="88" spans="1:20" x14ac:dyDescent="0.25">
      <c r="A88">
        <v>96</v>
      </c>
      <c r="B88" t="s">
        <v>412</v>
      </c>
      <c r="C88" t="s">
        <v>388</v>
      </c>
      <c r="D88" t="s">
        <v>389</v>
      </c>
      <c r="E88" t="s">
        <v>413</v>
      </c>
      <c r="F88" t="s">
        <v>56</v>
      </c>
      <c r="G88" t="s">
        <v>414</v>
      </c>
      <c r="H88" t="s">
        <v>50</v>
      </c>
      <c r="I88">
        <v>2024</v>
      </c>
      <c r="J88" t="s">
        <v>50</v>
      </c>
      <c r="K88" t="s">
        <v>415</v>
      </c>
      <c r="L88" t="s">
        <v>22</v>
      </c>
      <c r="M88">
        <v>45443</v>
      </c>
      <c r="N88" s="5">
        <v>421400</v>
      </c>
      <c r="O88" t="s">
        <v>29</v>
      </c>
      <c r="P88" t="s">
        <v>11</v>
      </c>
      <c r="Q88" t="s">
        <v>22</v>
      </c>
      <c r="R88" t="s">
        <v>557</v>
      </c>
      <c r="S88" s="5">
        <v>421400</v>
      </c>
      <c r="T88" s="5">
        <f ca="1">Tabla1[[#This Row],[IMPORTE]]*(1-0.03)^(YEAR(TODAY()) - I88)</f>
        <v>396495.26</v>
      </c>
    </row>
    <row r="89" spans="1:20" x14ac:dyDescent="0.25">
      <c r="A89">
        <v>97</v>
      </c>
      <c r="B89" t="s">
        <v>416</v>
      </c>
      <c r="C89" t="s">
        <v>388</v>
      </c>
      <c r="D89" t="s">
        <v>389</v>
      </c>
      <c r="E89" t="s">
        <v>417</v>
      </c>
      <c r="F89" t="s">
        <v>56</v>
      </c>
      <c r="G89" t="s">
        <v>418</v>
      </c>
      <c r="H89" t="s">
        <v>137</v>
      </c>
      <c r="I89">
        <v>2020</v>
      </c>
      <c r="J89" t="s">
        <v>594</v>
      </c>
      <c r="K89" t="s">
        <v>419</v>
      </c>
      <c r="L89" t="s">
        <v>301</v>
      </c>
      <c r="M89" t="s">
        <v>301</v>
      </c>
      <c r="N89" s="5" t="s">
        <v>611</v>
      </c>
      <c r="O89" t="s">
        <v>30</v>
      </c>
      <c r="P89" t="s">
        <v>11</v>
      </c>
      <c r="Q89" t="s">
        <v>22</v>
      </c>
      <c r="R89" t="s">
        <v>557</v>
      </c>
      <c r="S89" s="5" t="s">
        <v>611</v>
      </c>
      <c r="T89" s="5" t="e">
        <f ca="1">Tabla1[[#This Row],[IMPORTE]]*(1-0.03)^(YEAR(TODAY()) - I89)</f>
        <v>#VALUE!</v>
      </c>
    </row>
    <row r="90" spans="1:20" x14ac:dyDescent="0.25">
      <c r="A90">
        <v>98</v>
      </c>
      <c r="B90" t="s">
        <v>420</v>
      </c>
      <c r="C90" t="s">
        <v>388</v>
      </c>
      <c r="D90" t="s">
        <v>389</v>
      </c>
      <c r="E90" t="s">
        <v>391</v>
      </c>
      <c r="F90" t="s">
        <v>56</v>
      </c>
      <c r="G90" t="s">
        <v>421</v>
      </c>
      <c r="H90" t="s">
        <v>40</v>
      </c>
      <c r="I90">
        <v>2022</v>
      </c>
      <c r="J90" t="s">
        <v>593</v>
      </c>
      <c r="K90" t="s">
        <v>422</v>
      </c>
      <c r="L90" t="s">
        <v>423</v>
      </c>
      <c r="M90">
        <v>44834</v>
      </c>
      <c r="N90" s="5">
        <v>601000</v>
      </c>
      <c r="O90" t="s">
        <v>36</v>
      </c>
      <c r="P90" t="s">
        <v>11</v>
      </c>
      <c r="Q90" t="s">
        <v>43</v>
      </c>
      <c r="R90" t="s">
        <v>557</v>
      </c>
      <c r="S90" s="5">
        <v>601000</v>
      </c>
      <c r="T90" s="5">
        <f ca="1">Tabla1[[#This Row],[IMPORTE]]*(1-0.03)^(YEAR(TODAY()) - I90)</f>
        <v>532060.97881</v>
      </c>
    </row>
    <row r="91" spans="1:20" x14ac:dyDescent="0.25">
      <c r="A91">
        <v>99</v>
      </c>
      <c r="B91" t="s">
        <v>424</v>
      </c>
      <c r="C91" t="s">
        <v>388</v>
      </c>
      <c r="D91" t="s">
        <v>389</v>
      </c>
      <c r="E91" t="s">
        <v>391</v>
      </c>
      <c r="F91" t="s">
        <v>56</v>
      </c>
      <c r="G91" t="s">
        <v>425</v>
      </c>
      <c r="H91" t="s">
        <v>40</v>
      </c>
      <c r="I91">
        <v>2022</v>
      </c>
      <c r="J91" t="s">
        <v>593</v>
      </c>
      <c r="K91" t="s">
        <v>426</v>
      </c>
      <c r="L91" t="s">
        <v>427</v>
      </c>
      <c r="M91">
        <v>44853</v>
      </c>
      <c r="N91" s="5">
        <v>601000</v>
      </c>
      <c r="O91" t="s">
        <v>36</v>
      </c>
      <c r="P91" t="s">
        <v>11</v>
      </c>
      <c r="Q91" t="s">
        <v>43</v>
      </c>
      <c r="R91" t="s">
        <v>557</v>
      </c>
      <c r="S91" s="5">
        <v>601000</v>
      </c>
      <c r="T91" s="5">
        <f ca="1">Tabla1[[#This Row],[IMPORTE]]*(1-0.03)^(YEAR(TODAY()) - I91)</f>
        <v>532060.97881</v>
      </c>
    </row>
    <row r="92" spans="1:20" x14ac:dyDescent="0.25">
      <c r="A92">
        <v>100</v>
      </c>
      <c r="B92" t="s">
        <v>428</v>
      </c>
      <c r="C92" t="s">
        <v>388</v>
      </c>
      <c r="D92" t="s">
        <v>389</v>
      </c>
      <c r="E92" t="s">
        <v>429</v>
      </c>
      <c r="F92" t="s">
        <v>56</v>
      </c>
      <c r="G92" t="s">
        <v>430</v>
      </c>
      <c r="H92" t="s">
        <v>219</v>
      </c>
      <c r="I92">
        <v>2018</v>
      </c>
      <c r="J92" t="s">
        <v>595</v>
      </c>
      <c r="K92" t="s">
        <v>431</v>
      </c>
      <c r="L92" t="s">
        <v>432</v>
      </c>
      <c r="M92">
        <v>44877</v>
      </c>
      <c r="N92" s="5">
        <v>389900</v>
      </c>
      <c r="O92" t="s">
        <v>36</v>
      </c>
      <c r="P92" t="s">
        <v>11</v>
      </c>
      <c r="Q92" t="s">
        <v>43</v>
      </c>
      <c r="R92" t="s">
        <v>557</v>
      </c>
      <c r="S92" s="5">
        <v>389900</v>
      </c>
      <c r="T92" s="5">
        <f ca="1">Tabla1[[#This Row],[IMPORTE]]*(1-0.03)^(YEAR(TODAY()) - I92)</f>
        <v>305581.53584475769</v>
      </c>
    </row>
    <row r="93" spans="1:20" x14ac:dyDescent="0.25">
      <c r="A93">
        <v>101</v>
      </c>
      <c r="B93" t="s">
        <v>433</v>
      </c>
      <c r="C93" t="s">
        <v>388</v>
      </c>
      <c r="D93" t="s">
        <v>389</v>
      </c>
      <c r="E93" t="s">
        <v>434</v>
      </c>
      <c r="F93" t="s">
        <v>56</v>
      </c>
      <c r="G93" t="s">
        <v>435</v>
      </c>
      <c r="H93" t="s">
        <v>40</v>
      </c>
      <c r="I93">
        <v>2024</v>
      </c>
      <c r="J93" t="s">
        <v>559</v>
      </c>
      <c r="K93" t="s">
        <v>436</v>
      </c>
      <c r="L93" t="s">
        <v>301</v>
      </c>
      <c r="M93">
        <v>45425</v>
      </c>
      <c r="N93" s="5">
        <v>908903</v>
      </c>
      <c r="O93" t="s">
        <v>36</v>
      </c>
      <c r="P93" t="s">
        <v>11</v>
      </c>
      <c r="Q93" t="s">
        <v>43</v>
      </c>
      <c r="R93" t="s">
        <v>557</v>
      </c>
      <c r="S93" s="5">
        <v>908903</v>
      </c>
      <c r="T93" s="5">
        <f ca="1">Tabla1[[#This Row],[IMPORTE]]*(1-0.03)^(YEAR(TODAY()) - I93)</f>
        <v>855186.83269999991</v>
      </c>
    </row>
    <row r="94" spans="1:20" x14ac:dyDescent="0.25">
      <c r="A94">
        <v>102</v>
      </c>
      <c r="B94" t="s">
        <v>437</v>
      </c>
      <c r="C94" t="s">
        <v>388</v>
      </c>
      <c r="D94" t="s">
        <v>389</v>
      </c>
      <c r="E94" t="s">
        <v>438</v>
      </c>
      <c r="F94" t="s">
        <v>56</v>
      </c>
      <c r="G94" t="s">
        <v>439</v>
      </c>
      <c r="H94" t="s">
        <v>440</v>
      </c>
      <c r="I94">
        <v>2025</v>
      </c>
      <c r="J94" t="s">
        <v>596</v>
      </c>
      <c r="K94" t="s">
        <v>610</v>
      </c>
      <c r="L94" t="s">
        <v>58</v>
      </c>
      <c r="M94">
        <v>45567</v>
      </c>
      <c r="N94" s="5" t="s">
        <v>58</v>
      </c>
      <c r="O94" t="s">
        <v>30</v>
      </c>
      <c r="P94" t="s">
        <v>612</v>
      </c>
      <c r="Q94" t="s">
        <v>58</v>
      </c>
      <c r="R94" t="s">
        <v>566</v>
      </c>
      <c r="S94" s="5" t="s">
        <v>58</v>
      </c>
      <c r="T94" s="5" t="s">
        <v>554</v>
      </c>
    </row>
    <row r="95" spans="1:20" x14ac:dyDescent="0.25">
      <c r="A95">
        <v>103</v>
      </c>
      <c r="B95" t="s">
        <v>441</v>
      </c>
      <c r="C95" t="s">
        <v>388</v>
      </c>
      <c r="D95" t="s">
        <v>389</v>
      </c>
      <c r="E95" t="s">
        <v>442</v>
      </c>
      <c r="F95" t="s">
        <v>56</v>
      </c>
      <c r="G95" t="s">
        <v>443</v>
      </c>
      <c r="H95" t="s">
        <v>40</v>
      </c>
      <c r="I95">
        <v>2024</v>
      </c>
      <c r="J95" t="s">
        <v>559</v>
      </c>
      <c r="K95" t="s">
        <v>444</v>
      </c>
      <c r="L95" t="s">
        <v>445</v>
      </c>
      <c r="M95" t="s">
        <v>301</v>
      </c>
      <c r="N95" s="5" t="s">
        <v>611</v>
      </c>
      <c r="O95" t="s">
        <v>611</v>
      </c>
      <c r="P95" t="s">
        <v>11</v>
      </c>
      <c r="Q95" t="s">
        <v>22</v>
      </c>
      <c r="R95" t="s">
        <v>557</v>
      </c>
      <c r="S95" s="5" t="s">
        <v>446</v>
      </c>
      <c r="T95" s="5" t="e">
        <f ca="1">Tabla1[[#This Row],[IMPORTE]]*(1-0.03)^(YEAR(TODAY()) - I95)</f>
        <v>#VALUE!</v>
      </c>
    </row>
    <row r="96" spans="1:20" x14ac:dyDescent="0.25">
      <c r="A96">
        <v>104</v>
      </c>
      <c r="B96" t="s">
        <v>447</v>
      </c>
      <c r="C96" t="s">
        <v>388</v>
      </c>
      <c r="D96" t="s">
        <v>389</v>
      </c>
      <c r="E96" t="s">
        <v>448</v>
      </c>
      <c r="F96" t="s">
        <v>56</v>
      </c>
      <c r="G96" t="s">
        <v>449</v>
      </c>
      <c r="H96" t="s">
        <v>40</v>
      </c>
      <c r="I96">
        <v>2024</v>
      </c>
      <c r="J96" t="s">
        <v>559</v>
      </c>
      <c r="K96" t="s">
        <v>450</v>
      </c>
      <c r="L96" t="s">
        <v>22</v>
      </c>
      <c r="M96" t="s">
        <v>301</v>
      </c>
      <c r="N96" s="5" t="s">
        <v>611</v>
      </c>
      <c r="O96" t="s">
        <v>36</v>
      </c>
      <c r="P96" t="s">
        <v>11</v>
      </c>
      <c r="Q96" t="s">
        <v>43</v>
      </c>
      <c r="R96" t="s">
        <v>557</v>
      </c>
      <c r="S96" s="5" t="s">
        <v>611</v>
      </c>
      <c r="T96" s="5" t="e">
        <f ca="1">Tabla1[[#This Row],[IMPORTE]]*(1-0.03)^(YEAR(TODAY()) - I96)</f>
        <v>#VALUE!</v>
      </c>
    </row>
    <row r="97" spans="1:150" x14ac:dyDescent="0.25">
      <c r="A97">
        <v>105</v>
      </c>
      <c r="B97" t="s">
        <v>451</v>
      </c>
      <c r="C97" t="s">
        <v>388</v>
      </c>
      <c r="D97" t="s">
        <v>389</v>
      </c>
      <c r="E97" t="s">
        <v>452</v>
      </c>
      <c r="F97" t="s">
        <v>56</v>
      </c>
      <c r="G97" t="s">
        <v>453</v>
      </c>
      <c r="H97" t="s">
        <v>50</v>
      </c>
      <c r="I97">
        <v>2025</v>
      </c>
      <c r="J97" t="s">
        <v>597</v>
      </c>
      <c r="K97" t="s">
        <v>454</v>
      </c>
      <c r="L97" t="s">
        <v>22</v>
      </c>
      <c r="M97">
        <v>45939</v>
      </c>
      <c r="N97" s="5">
        <v>550900</v>
      </c>
      <c r="O97" t="s">
        <v>36</v>
      </c>
      <c r="P97" t="s">
        <v>11</v>
      </c>
      <c r="Q97" t="s">
        <v>43</v>
      </c>
      <c r="R97" t="s">
        <v>557</v>
      </c>
      <c r="S97" s="5" t="s">
        <v>411</v>
      </c>
      <c r="T97" s="5">
        <f ca="1">Tabla1[[#This Row],[IMPORTE]]*(1-0.03)^(YEAR(TODAY()) - I97)</f>
        <v>534373</v>
      </c>
    </row>
    <row r="98" spans="1:150" x14ac:dyDescent="0.25">
      <c r="A98">
        <v>106</v>
      </c>
      <c r="B98" t="s">
        <v>455</v>
      </c>
      <c r="C98" t="s">
        <v>388</v>
      </c>
      <c r="D98" t="s">
        <v>389</v>
      </c>
      <c r="E98" t="s">
        <v>456</v>
      </c>
      <c r="F98" t="s">
        <v>56</v>
      </c>
      <c r="G98" t="s">
        <v>457</v>
      </c>
      <c r="H98" t="s">
        <v>40</v>
      </c>
      <c r="I98">
        <v>2025</v>
      </c>
      <c r="J98" t="s">
        <v>559</v>
      </c>
      <c r="K98" t="s">
        <v>458</v>
      </c>
      <c r="L98" t="s">
        <v>22</v>
      </c>
      <c r="M98">
        <v>45973</v>
      </c>
      <c r="N98" s="5">
        <v>812000</v>
      </c>
      <c r="O98" t="s">
        <v>36</v>
      </c>
      <c r="P98" t="s">
        <v>11</v>
      </c>
      <c r="Q98" t="s">
        <v>43</v>
      </c>
      <c r="R98" t="s">
        <v>557</v>
      </c>
      <c r="S98" s="5">
        <v>812000</v>
      </c>
      <c r="T98" s="5">
        <f ca="1">Tabla1[[#This Row],[IMPORTE]]*(1-0.03)^(YEAR(TODAY()) - I98)</f>
        <v>787640</v>
      </c>
    </row>
    <row r="99" spans="1:150" x14ac:dyDescent="0.25">
      <c r="A99">
        <v>107</v>
      </c>
      <c r="B99" t="s">
        <v>459</v>
      </c>
      <c r="C99" t="s">
        <v>388</v>
      </c>
      <c r="D99" t="s">
        <v>389</v>
      </c>
      <c r="E99" t="s">
        <v>460</v>
      </c>
      <c r="F99" t="s">
        <v>56</v>
      </c>
      <c r="G99" t="s">
        <v>461</v>
      </c>
      <c r="H99" t="s">
        <v>40</v>
      </c>
      <c r="I99">
        <v>2025</v>
      </c>
      <c r="J99" t="s">
        <v>559</v>
      </c>
      <c r="K99" t="s">
        <v>462</v>
      </c>
      <c r="L99" t="s">
        <v>22</v>
      </c>
      <c r="M99">
        <v>45973</v>
      </c>
      <c r="N99" s="5">
        <v>812000</v>
      </c>
      <c r="O99" t="s">
        <v>36</v>
      </c>
      <c r="P99" t="s">
        <v>11</v>
      </c>
      <c r="Q99" t="s">
        <v>43</v>
      </c>
      <c r="R99" t="s">
        <v>557</v>
      </c>
      <c r="S99" s="5">
        <v>812000</v>
      </c>
      <c r="T99" s="5">
        <f ca="1">Tabla1[[#This Row],[IMPORTE]]*(1-0.03)^(YEAR(TODAY()) - I99)</f>
        <v>787640</v>
      </c>
    </row>
    <row r="100" spans="1:150" x14ac:dyDescent="0.25">
      <c r="A100">
        <v>108</v>
      </c>
      <c r="B100" t="s">
        <v>463</v>
      </c>
      <c r="C100" t="s">
        <v>388</v>
      </c>
      <c r="D100" t="s">
        <v>389</v>
      </c>
      <c r="E100" t="s">
        <v>460</v>
      </c>
      <c r="F100" t="s">
        <v>56</v>
      </c>
      <c r="G100" t="s">
        <v>464</v>
      </c>
      <c r="H100" t="s">
        <v>40</v>
      </c>
      <c r="I100">
        <v>2025</v>
      </c>
      <c r="J100" t="s">
        <v>559</v>
      </c>
      <c r="K100" t="s">
        <v>465</v>
      </c>
      <c r="L100" t="s">
        <v>22</v>
      </c>
      <c r="M100">
        <v>45973</v>
      </c>
      <c r="N100" s="5">
        <v>812000</v>
      </c>
      <c r="O100" t="s">
        <v>36</v>
      </c>
      <c r="P100" t="s">
        <v>11</v>
      </c>
      <c r="Q100" t="s">
        <v>43</v>
      </c>
      <c r="R100" t="s">
        <v>557</v>
      </c>
      <c r="S100" s="5">
        <v>812000</v>
      </c>
      <c r="T100" s="5">
        <f ca="1">Tabla1[[#This Row],[IMPORTE]]*(1-0.03)^(YEAR(TODAY()) - I100)</f>
        <v>787640</v>
      </c>
    </row>
    <row r="101" spans="1:150" x14ac:dyDescent="0.25">
      <c r="A101">
        <v>112</v>
      </c>
      <c r="B101" t="s">
        <v>466</v>
      </c>
      <c r="C101" t="s">
        <v>388</v>
      </c>
      <c r="D101" t="s">
        <v>389</v>
      </c>
      <c r="E101" t="s">
        <v>467</v>
      </c>
      <c r="F101" t="s">
        <v>56</v>
      </c>
      <c r="G101" t="s">
        <v>18</v>
      </c>
      <c r="H101" t="s">
        <v>468</v>
      </c>
      <c r="I101">
        <v>2014</v>
      </c>
      <c r="J101" t="s">
        <v>598</v>
      </c>
      <c r="K101" t="s">
        <v>469</v>
      </c>
      <c r="L101" t="s">
        <v>58</v>
      </c>
      <c r="M101">
        <v>41783</v>
      </c>
      <c r="N101" s="5" t="s">
        <v>58</v>
      </c>
      <c r="O101" t="s">
        <v>21</v>
      </c>
      <c r="P101" t="s">
        <v>11</v>
      </c>
      <c r="Q101" t="s">
        <v>58</v>
      </c>
      <c r="R101" t="s">
        <v>567</v>
      </c>
      <c r="S101" s="5" t="s">
        <v>58</v>
      </c>
      <c r="T101" s="5" t="s">
        <v>554</v>
      </c>
    </row>
    <row r="102" spans="1:150" x14ac:dyDescent="0.25">
      <c r="A102">
        <v>113</v>
      </c>
      <c r="B102" t="s">
        <v>470</v>
      </c>
      <c r="C102" t="s">
        <v>388</v>
      </c>
      <c r="D102" t="s">
        <v>389</v>
      </c>
      <c r="E102" t="s">
        <v>467</v>
      </c>
      <c r="F102" t="s">
        <v>56</v>
      </c>
      <c r="G102" t="s">
        <v>18</v>
      </c>
      <c r="H102" t="s">
        <v>468</v>
      </c>
      <c r="I102">
        <v>2014</v>
      </c>
      <c r="J102" t="s">
        <v>598</v>
      </c>
      <c r="K102" t="s">
        <v>471</v>
      </c>
      <c r="L102" t="s">
        <v>472</v>
      </c>
      <c r="M102">
        <v>41639</v>
      </c>
      <c r="N102" s="5">
        <v>54990</v>
      </c>
      <c r="O102" t="s">
        <v>21</v>
      </c>
      <c r="P102" t="s">
        <v>11</v>
      </c>
      <c r="Q102" t="s">
        <v>22</v>
      </c>
      <c r="R102" t="s">
        <v>567</v>
      </c>
      <c r="S102" s="5">
        <v>54990</v>
      </c>
      <c r="T102" s="5">
        <f ca="1">Tabla1[[#This Row],[IMPORTE]]*(1-0.03)^(YEAR(TODAY()) - I102)</f>
        <v>38154.391431139127</v>
      </c>
    </row>
    <row r="103" spans="1:150" s="1" customFormat="1" x14ac:dyDescent="0.25">
      <c r="A103">
        <v>114</v>
      </c>
      <c r="B103" t="s">
        <v>473</v>
      </c>
      <c r="C103" t="s">
        <v>388</v>
      </c>
      <c r="D103" t="s">
        <v>389</v>
      </c>
      <c r="E103" t="s">
        <v>474</v>
      </c>
      <c r="F103" t="s">
        <v>56</v>
      </c>
      <c r="G103" t="s">
        <v>18</v>
      </c>
      <c r="H103" t="s">
        <v>475</v>
      </c>
      <c r="I103">
        <v>2022</v>
      </c>
      <c r="J103" t="s">
        <v>475</v>
      </c>
      <c r="K103" t="s">
        <v>23</v>
      </c>
      <c r="L103">
        <v>18</v>
      </c>
      <c r="M103">
        <v>44692</v>
      </c>
      <c r="N103" s="5">
        <v>15126.4</v>
      </c>
      <c r="O103" t="s">
        <v>36</v>
      </c>
      <c r="P103" t="s">
        <v>11</v>
      </c>
      <c r="Q103" t="s">
        <v>476</v>
      </c>
      <c r="R103" t="s">
        <v>568</v>
      </c>
      <c r="S103" s="5">
        <v>15126.4</v>
      </c>
      <c r="T103" s="5">
        <f ca="1">Tabla1[[#This Row],[IMPORTE]]*(1-0.03)^(YEAR(TODAY()) - I103)</f>
        <v>13391.293161183999</v>
      </c>
      <c r="U103"/>
      <c r="V103"/>
      <c r="W103"/>
      <c r="X103"/>
      <c r="Y103"/>
      <c r="Z103"/>
      <c r="AA103"/>
      <c r="AB103"/>
      <c r="AC103"/>
      <c r="AD103"/>
      <c r="AE103"/>
      <c r="AF103"/>
      <c r="AG103"/>
      <c r="AH103"/>
      <c r="AI103"/>
      <c r="AJ103"/>
      <c r="AK103"/>
      <c r="AL103"/>
      <c r="AM103"/>
      <c r="AN103"/>
      <c r="AO103"/>
      <c r="AP103"/>
      <c r="AQ103"/>
      <c r="AR103"/>
      <c r="AS103"/>
      <c r="AT103"/>
      <c r="AU103"/>
      <c r="AV103"/>
      <c r="AW103"/>
      <c r="AX103"/>
      <c r="AY103"/>
      <c r="AZ103"/>
      <c r="BA103"/>
      <c r="BB103"/>
      <c r="BC103"/>
      <c r="BD103"/>
      <c r="BE103"/>
      <c r="BF103"/>
      <c r="BG103"/>
      <c r="BH103"/>
      <c r="BI103"/>
      <c r="BJ103"/>
      <c r="BK103"/>
      <c r="BL103"/>
      <c r="BM103"/>
      <c r="BN103"/>
      <c r="BO103"/>
      <c r="BP103"/>
      <c r="BQ103"/>
      <c r="BR103"/>
      <c r="BS103"/>
      <c r="BT103"/>
      <c r="BU103"/>
      <c r="BV103"/>
      <c r="BW103"/>
      <c r="BX103"/>
      <c r="BY103"/>
      <c r="BZ103"/>
      <c r="CA103"/>
      <c r="CB103"/>
      <c r="CC103"/>
      <c r="CD103"/>
      <c r="CE103"/>
      <c r="CF103"/>
      <c r="CG103"/>
      <c r="CH103"/>
      <c r="CI103"/>
      <c r="CJ103"/>
      <c r="CK103"/>
      <c r="CL103"/>
      <c r="CM103"/>
      <c r="CN103"/>
      <c r="CO103"/>
      <c r="CP103"/>
      <c r="CQ103"/>
      <c r="CR103"/>
      <c r="CS103"/>
      <c r="CT103"/>
      <c r="CU103"/>
      <c r="CV103"/>
      <c r="CW103"/>
      <c r="CX103"/>
      <c r="CY103"/>
      <c r="CZ103"/>
      <c r="DA103"/>
      <c r="DB103"/>
      <c r="DC103"/>
      <c r="DD103"/>
      <c r="DE103"/>
      <c r="DF103"/>
      <c r="DG103"/>
      <c r="DH103"/>
      <c r="DI103"/>
      <c r="DJ103"/>
      <c r="DK103"/>
      <c r="DL103"/>
      <c r="DM103"/>
      <c r="DN103"/>
      <c r="DO103"/>
      <c r="DP103"/>
      <c r="DQ103"/>
      <c r="DR103"/>
      <c r="DS103"/>
      <c r="DT103"/>
      <c r="DU103"/>
      <c r="DV103"/>
      <c r="DW103"/>
      <c r="DX103"/>
      <c r="DY103"/>
      <c r="DZ103"/>
      <c r="EA103"/>
      <c r="EB103"/>
      <c r="EC103"/>
      <c r="ED103"/>
      <c r="EE103"/>
      <c r="EF103"/>
      <c r="EG103"/>
      <c r="EH103"/>
      <c r="EI103"/>
      <c r="EJ103"/>
      <c r="EK103"/>
      <c r="EL103"/>
      <c r="EM103"/>
      <c r="EN103"/>
      <c r="EO103"/>
      <c r="EP103"/>
      <c r="EQ103"/>
      <c r="ER103"/>
      <c r="ES103"/>
      <c r="ET103"/>
    </row>
    <row r="104" spans="1:150" s="1" customFormat="1" x14ac:dyDescent="0.25">
      <c r="A104">
        <v>115</v>
      </c>
      <c r="B104" t="s">
        <v>477</v>
      </c>
      <c r="C104" t="s">
        <v>388</v>
      </c>
      <c r="D104" t="s">
        <v>389</v>
      </c>
      <c r="E104" t="s">
        <v>474</v>
      </c>
      <c r="F104" t="s">
        <v>56</v>
      </c>
      <c r="G104" t="s">
        <v>18</v>
      </c>
      <c r="H104" t="s">
        <v>475</v>
      </c>
      <c r="I104">
        <v>2022</v>
      </c>
      <c r="J104" t="s">
        <v>475</v>
      </c>
      <c r="K104" t="s">
        <v>23</v>
      </c>
      <c r="L104">
        <v>18</v>
      </c>
      <c r="M104">
        <v>44692</v>
      </c>
      <c r="N104" s="5">
        <v>15126.4</v>
      </c>
      <c r="O104" t="s">
        <v>36</v>
      </c>
      <c r="P104" t="s">
        <v>11</v>
      </c>
      <c r="Q104" t="s">
        <v>476</v>
      </c>
      <c r="R104" t="s">
        <v>568</v>
      </c>
      <c r="S104" s="5">
        <v>15126.4</v>
      </c>
      <c r="T104" s="5">
        <f ca="1">Tabla1[[#This Row],[IMPORTE]]*(1-0.03)^(YEAR(TODAY()) - I104)</f>
        <v>13391.293161183999</v>
      </c>
      <c r="U104"/>
      <c r="V104"/>
      <c r="W104"/>
      <c r="X104"/>
      <c r="Y104"/>
      <c r="Z104"/>
      <c r="AA104"/>
      <c r="AB104"/>
      <c r="AC104"/>
      <c r="AD104"/>
      <c r="AE104"/>
      <c r="AF104"/>
      <c r="AG104"/>
      <c r="AH104"/>
      <c r="AI104"/>
      <c r="AJ104"/>
      <c r="AK104"/>
      <c r="AL104"/>
      <c r="AM104"/>
      <c r="AN104"/>
      <c r="AO104"/>
      <c r="AP104"/>
      <c r="AQ104"/>
      <c r="AR104"/>
      <c r="AS104"/>
      <c r="AT104"/>
      <c r="AU104"/>
      <c r="AV104"/>
      <c r="AW104"/>
      <c r="AX104"/>
      <c r="AY104"/>
      <c r="AZ104"/>
      <c r="BA104"/>
      <c r="BB104"/>
      <c r="BC104"/>
      <c r="BD104"/>
      <c r="BE104"/>
      <c r="BF104"/>
      <c r="BG104"/>
      <c r="BH104"/>
      <c r="BI104"/>
      <c r="BJ104"/>
      <c r="BK104"/>
      <c r="BL104"/>
      <c r="BM104"/>
      <c r="BN104"/>
      <c r="BO104"/>
      <c r="BP104"/>
      <c r="BQ104"/>
      <c r="BR104"/>
      <c r="BS104"/>
      <c r="BT104"/>
      <c r="BU104"/>
      <c r="BV104"/>
      <c r="BW104"/>
      <c r="BX104"/>
      <c r="BY104"/>
      <c r="BZ104"/>
      <c r="CA104"/>
      <c r="CB104"/>
      <c r="CC104"/>
      <c r="CD104"/>
      <c r="CE104"/>
      <c r="CF104"/>
      <c r="CG104"/>
      <c r="CH104"/>
      <c r="CI104"/>
      <c r="CJ104"/>
      <c r="CK104"/>
      <c r="CL104"/>
      <c r="CM104"/>
      <c r="CN104"/>
      <c r="CO104"/>
      <c r="CP104"/>
      <c r="CQ104"/>
      <c r="CR104"/>
      <c r="CS104"/>
      <c r="CT104"/>
      <c r="CU104"/>
      <c r="CV104"/>
      <c r="CW104"/>
      <c r="CX104"/>
      <c r="CY104"/>
      <c r="CZ104"/>
      <c r="DA104"/>
      <c r="DB104"/>
      <c r="DC104"/>
      <c r="DD104"/>
      <c r="DE104"/>
      <c r="DF104"/>
      <c r="DG104"/>
      <c r="DH104"/>
      <c r="DI104"/>
      <c r="DJ104"/>
      <c r="DK104"/>
      <c r="DL104"/>
      <c r="DM104"/>
      <c r="DN104"/>
      <c r="DO104"/>
      <c r="DP104"/>
      <c r="DQ104"/>
      <c r="DR104"/>
      <c r="DS104"/>
      <c r="DT104"/>
      <c r="DU104"/>
      <c r="DV104"/>
      <c r="DW104"/>
      <c r="DX104"/>
      <c r="DY104"/>
      <c r="DZ104"/>
      <c r="EA104"/>
      <c r="EB104"/>
      <c r="EC104"/>
      <c r="ED104"/>
      <c r="EE104"/>
      <c r="EF104"/>
      <c r="EG104"/>
      <c r="EH104"/>
      <c r="EI104"/>
      <c r="EJ104"/>
      <c r="EK104"/>
      <c r="EL104"/>
      <c r="EM104"/>
      <c r="EN104"/>
      <c r="EO104"/>
      <c r="EP104"/>
      <c r="EQ104"/>
      <c r="ER104"/>
      <c r="ES104"/>
      <c r="ET104"/>
    </row>
    <row r="105" spans="1:150" s="1" customFormat="1" x14ac:dyDescent="0.25">
      <c r="A105">
        <v>116</v>
      </c>
      <c r="B105" t="s">
        <v>478</v>
      </c>
      <c r="C105" t="s">
        <v>388</v>
      </c>
      <c r="D105" t="s">
        <v>389</v>
      </c>
      <c r="E105" t="s">
        <v>479</v>
      </c>
      <c r="F105" t="s">
        <v>56</v>
      </c>
      <c r="G105" t="s">
        <v>18</v>
      </c>
      <c r="H105" t="s">
        <v>475</v>
      </c>
      <c r="I105">
        <v>2022</v>
      </c>
      <c r="J105" t="s">
        <v>475</v>
      </c>
      <c r="K105" t="s">
        <v>23</v>
      </c>
      <c r="L105">
        <v>18</v>
      </c>
      <c r="M105">
        <v>44692</v>
      </c>
      <c r="N105" s="5">
        <v>15126.4</v>
      </c>
      <c r="O105" t="s">
        <v>36</v>
      </c>
      <c r="P105" t="s">
        <v>11</v>
      </c>
      <c r="Q105" t="s">
        <v>476</v>
      </c>
      <c r="R105" t="s">
        <v>569</v>
      </c>
      <c r="S105" s="5">
        <v>15126.4</v>
      </c>
      <c r="T105" s="5">
        <f ca="1">Tabla1[[#This Row],[IMPORTE]]*(1-0.03)^(YEAR(TODAY()) - I105)</f>
        <v>13391.293161183999</v>
      </c>
      <c r="U105"/>
      <c r="V105"/>
      <c r="W105"/>
      <c r="X105"/>
      <c r="Y105"/>
      <c r="Z105"/>
      <c r="AA105"/>
      <c r="AB105"/>
      <c r="AC105"/>
      <c r="AD105"/>
      <c r="AE105"/>
      <c r="AF105"/>
      <c r="AG105"/>
      <c r="AH105"/>
      <c r="AI105"/>
      <c r="AJ105"/>
      <c r="AK105"/>
      <c r="AL105"/>
      <c r="AM105"/>
      <c r="AN105"/>
      <c r="AO105"/>
      <c r="AP105"/>
      <c r="AQ105"/>
      <c r="AR105"/>
      <c r="AS105"/>
      <c r="AT105"/>
      <c r="AU105"/>
      <c r="AV105"/>
      <c r="AW105"/>
      <c r="AX105"/>
      <c r="AY105"/>
      <c r="AZ105"/>
      <c r="BA105"/>
      <c r="BB105"/>
      <c r="BC105"/>
      <c r="BD105"/>
      <c r="BE105"/>
      <c r="BF105"/>
      <c r="BG105"/>
      <c r="BH105"/>
      <c r="BI105"/>
      <c r="BJ105"/>
      <c r="BK105"/>
      <c r="BL105"/>
      <c r="BM105"/>
      <c r="BN105"/>
      <c r="BO105"/>
      <c r="BP105"/>
      <c r="BQ105"/>
      <c r="BR105"/>
      <c r="BS105"/>
      <c r="BT105"/>
      <c r="BU105"/>
      <c r="BV105"/>
      <c r="BW105"/>
      <c r="BX105"/>
      <c r="BY105"/>
      <c r="BZ105"/>
      <c r="CA105"/>
      <c r="CB105"/>
      <c r="CC105"/>
      <c r="CD105"/>
      <c r="CE105"/>
      <c r="CF105"/>
      <c r="CG105"/>
      <c r="CH105"/>
      <c r="CI105"/>
      <c r="CJ105"/>
      <c r="CK105"/>
      <c r="CL105"/>
      <c r="CM105"/>
      <c r="CN105"/>
      <c r="CO105"/>
      <c r="CP105"/>
      <c r="CQ105"/>
      <c r="CR105"/>
      <c r="CS105"/>
      <c r="CT105"/>
      <c r="CU105"/>
      <c r="CV105"/>
      <c r="CW105"/>
      <c r="CX105"/>
      <c r="CY105"/>
      <c r="CZ105"/>
      <c r="DA105"/>
      <c r="DB105"/>
      <c r="DC105"/>
      <c r="DD105"/>
      <c r="DE105"/>
      <c r="DF105"/>
      <c r="DG105"/>
      <c r="DH105"/>
      <c r="DI105"/>
      <c r="DJ105"/>
      <c r="DK105"/>
      <c r="DL105"/>
      <c r="DM105"/>
      <c r="DN105"/>
      <c r="DO105"/>
      <c r="DP105"/>
      <c r="DQ105"/>
      <c r="DR105"/>
      <c r="DS105"/>
      <c r="DT105"/>
      <c r="DU105"/>
      <c r="DV105"/>
      <c r="DW105"/>
      <c r="DX105"/>
      <c r="DY105"/>
      <c r="DZ105"/>
      <c r="EA105"/>
      <c r="EB105"/>
      <c r="EC105"/>
      <c r="ED105"/>
      <c r="EE105"/>
      <c r="EF105"/>
      <c r="EG105"/>
      <c r="EH105"/>
      <c r="EI105"/>
      <c r="EJ105"/>
      <c r="EK105"/>
      <c r="EL105"/>
      <c r="EM105"/>
      <c r="EN105"/>
      <c r="EO105"/>
      <c r="EP105"/>
      <c r="EQ105"/>
      <c r="ER105"/>
      <c r="ES105"/>
      <c r="ET105"/>
    </row>
    <row r="106" spans="1:150" s="1" customFormat="1" x14ac:dyDescent="0.25">
      <c r="A106">
        <v>117</v>
      </c>
      <c r="B106" t="s">
        <v>480</v>
      </c>
      <c r="C106" t="s">
        <v>388</v>
      </c>
      <c r="D106" t="s">
        <v>389</v>
      </c>
      <c r="E106" t="s">
        <v>481</v>
      </c>
      <c r="F106" t="s">
        <v>56</v>
      </c>
      <c r="G106" t="s">
        <v>18</v>
      </c>
      <c r="H106" t="s">
        <v>475</v>
      </c>
      <c r="I106">
        <v>2022</v>
      </c>
      <c r="J106" t="s">
        <v>475</v>
      </c>
      <c r="K106" t="s">
        <v>23</v>
      </c>
      <c r="L106">
        <v>18</v>
      </c>
      <c r="M106">
        <v>44692</v>
      </c>
      <c r="N106" s="5">
        <v>15126.4</v>
      </c>
      <c r="O106" t="s">
        <v>36</v>
      </c>
      <c r="P106" t="s">
        <v>11</v>
      </c>
      <c r="Q106" t="s">
        <v>476</v>
      </c>
      <c r="R106" t="s">
        <v>570</v>
      </c>
      <c r="S106" s="5">
        <v>15126.4</v>
      </c>
      <c r="T106" s="5">
        <f ca="1">Tabla1[[#This Row],[IMPORTE]]*(1-0.03)^(YEAR(TODAY()) - I106)</f>
        <v>13391.293161183999</v>
      </c>
      <c r="U106"/>
      <c r="V106"/>
      <c r="W106"/>
      <c r="X106"/>
      <c r="Y106"/>
      <c r="Z106"/>
      <c r="AA106"/>
      <c r="AB106"/>
      <c r="AC106"/>
      <c r="AD106"/>
      <c r="AE106"/>
      <c r="AF106"/>
      <c r="AG106"/>
      <c r="AH106"/>
      <c r="AI106"/>
      <c r="AJ106"/>
      <c r="AK106"/>
      <c r="AL106"/>
      <c r="AM106"/>
      <c r="AN106"/>
      <c r="AO106"/>
      <c r="AP106"/>
      <c r="AQ106"/>
      <c r="AR106"/>
      <c r="AS106"/>
      <c r="AT106"/>
      <c r="AU106"/>
      <c r="AV106"/>
      <c r="AW106"/>
      <c r="AX106"/>
      <c r="AY106"/>
      <c r="AZ106"/>
      <c r="BA106"/>
      <c r="BB106"/>
      <c r="BC106"/>
      <c r="BD106"/>
      <c r="BE106"/>
      <c r="BF106"/>
      <c r="BG106"/>
      <c r="BH106"/>
      <c r="BI106"/>
      <c r="BJ106"/>
      <c r="BK106"/>
      <c r="BL106"/>
      <c r="BM106"/>
      <c r="BN106"/>
      <c r="BO106"/>
      <c r="BP106"/>
      <c r="BQ106"/>
      <c r="BR106"/>
      <c r="BS106"/>
      <c r="BT106"/>
      <c r="BU106"/>
      <c r="BV106"/>
      <c r="BW106"/>
      <c r="BX106"/>
      <c r="BY106"/>
      <c r="BZ106"/>
      <c r="CA106"/>
      <c r="CB106"/>
      <c r="CC106"/>
      <c r="CD106"/>
      <c r="CE106"/>
      <c r="CF106"/>
      <c r="CG106"/>
      <c r="CH106"/>
      <c r="CI106"/>
      <c r="CJ106"/>
      <c r="CK106"/>
      <c r="CL106"/>
      <c r="CM106"/>
      <c r="CN106"/>
      <c r="CO106"/>
      <c r="CP106"/>
      <c r="CQ106"/>
      <c r="CR106"/>
      <c r="CS106"/>
      <c r="CT106"/>
      <c r="CU106"/>
      <c r="CV106"/>
      <c r="CW106"/>
      <c r="CX106"/>
      <c r="CY106"/>
      <c r="CZ106"/>
      <c r="DA106"/>
      <c r="DB106"/>
      <c r="DC106"/>
      <c r="DD106"/>
      <c r="DE106"/>
      <c r="DF106"/>
      <c r="DG106"/>
      <c r="DH106"/>
      <c r="DI106"/>
      <c r="DJ106"/>
      <c r="DK106"/>
      <c r="DL106"/>
      <c r="DM106"/>
      <c r="DN106"/>
      <c r="DO106"/>
      <c r="DP106"/>
      <c r="DQ106"/>
      <c r="DR106"/>
      <c r="DS106"/>
      <c r="DT106"/>
      <c r="DU106"/>
      <c r="DV106"/>
      <c r="DW106"/>
      <c r="DX106"/>
      <c r="DY106"/>
      <c r="DZ106"/>
      <c r="EA106"/>
      <c r="EB106"/>
      <c r="EC106"/>
      <c r="ED106"/>
      <c r="EE106"/>
      <c r="EF106"/>
      <c r="EG106"/>
      <c r="EH106"/>
      <c r="EI106"/>
      <c r="EJ106"/>
      <c r="EK106"/>
      <c r="EL106"/>
      <c r="EM106"/>
      <c r="EN106"/>
      <c r="EO106"/>
      <c r="EP106"/>
      <c r="EQ106"/>
      <c r="ER106"/>
      <c r="ES106"/>
      <c r="ET106"/>
    </row>
    <row r="107" spans="1:150" x14ac:dyDescent="0.25">
      <c r="A107">
        <v>118</v>
      </c>
      <c r="B107" t="s">
        <v>482</v>
      </c>
      <c r="C107" t="s">
        <v>483</v>
      </c>
      <c r="D107" t="s">
        <v>484</v>
      </c>
      <c r="E107" t="s">
        <v>485</v>
      </c>
      <c r="F107" t="s">
        <v>56</v>
      </c>
      <c r="G107" t="s">
        <v>486</v>
      </c>
      <c r="H107" t="s">
        <v>50</v>
      </c>
      <c r="I107">
        <v>2021</v>
      </c>
      <c r="J107" t="s">
        <v>563</v>
      </c>
      <c r="K107" t="s">
        <v>487</v>
      </c>
      <c r="L107" t="s">
        <v>488</v>
      </c>
      <c r="M107">
        <v>44301</v>
      </c>
      <c r="N107" s="5">
        <v>238900</v>
      </c>
      <c r="O107" t="s">
        <v>36</v>
      </c>
      <c r="P107" t="s">
        <v>11</v>
      </c>
      <c r="Q107" t="s">
        <v>22</v>
      </c>
      <c r="R107" t="s">
        <v>572</v>
      </c>
      <c r="S107" s="5">
        <v>238900</v>
      </c>
      <c r="T107" s="5">
        <f ca="1">Tabla1[[#This Row],[IMPORTE]]*(1-0.03)^(YEAR(TODAY()) - I107)</f>
        <v>205151.55873972998</v>
      </c>
    </row>
    <row r="108" spans="1:150" x14ac:dyDescent="0.25">
      <c r="A108">
        <v>119</v>
      </c>
      <c r="B108" t="s">
        <v>489</v>
      </c>
      <c r="C108" t="s">
        <v>490</v>
      </c>
      <c r="D108" t="s">
        <v>491</v>
      </c>
      <c r="E108" t="s">
        <v>492</v>
      </c>
      <c r="F108" t="s">
        <v>56</v>
      </c>
      <c r="G108" t="s">
        <v>493</v>
      </c>
      <c r="H108" t="s">
        <v>40</v>
      </c>
      <c r="I108">
        <v>2007</v>
      </c>
      <c r="J108" t="s">
        <v>599</v>
      </c>
      <c r="K108" t="s">
        <v>494</v>
      </c>
      <c r="L108" t="s">
        <v>495</v>
      </c>
      <c r="M108">
        <v>39231</v>
      </c>
      <c r="N108" s="5">
        <v>87500</v>
      </c>
      <c r="O108" t="s">
        <v>21</v>
      </c>
      <c r="P108" t="s">
        <v>11</v>
      </c>
      <c r="Q108" t="s">
        <v>22</v>
      </c>
      <c r="R108" t="s">
        <v>572</v>
      </c>
      <c r="S108" s="5">
        <v>87500</v>
      </c>
      <c r="T108" s="5">
        <f ca="1">Tabla1[[#This Row],[IMPORTE]]*(1-0.03)^(YEAR(TODAY()) - I108)</f>
        <v>49053.613408340592</v>
      </c>
    </row>
    <row r="109" spans="1:150" x14ac:dyDescent="0.25">
      <c r="A109">
        <v>120</v>
      </c>
      <c r="B109" t="s">
        <v>496</v>
      </c>
      <c r="C109" t="s">
        <v>490</v>
      </c>
      <c r="D109" t="s">
        <v>491</v>
      </c>
      <c r="E109" t="s">
        <v>497</v>
      </c>
      <c r="F109" t="s">
        <v>56</v>
      </c>
      <c r="G109" t="s">
        <v>498</v>
      </c>
      <c r="H109" t="s">
        <v>57</v>
      </c>
      <c r="I109">
        <v>2014</v>
      </c>
      <c r="J109" t="s">
        <v>582</v>
      </c>
      <c r="K109" t="s">
        <v>499</v>
      </c>
      <c r="L109" t="s">
        <v>58</v>
      </c>
      <c r="M109" t="s">
        <v>301</v>
      </c>
      <c r="N109" s="5" t="s">
        <v>58</v>
      </c>
      <c r="O109" t="s">
        <v>21</v>
      </c>
      <c r="P109" t="s">
        <v>11</v>
      </c>
      <c r="Q109" t="s">
        <v>58</v>
      </c>
      <c r="R109" t="s">
        <v>557</v>
      </c>
      <c r="S109" s="5" t="s">
        <v>58</v>
      </c>
      <c r="T109" s="5" t="s">
        <v>554</v>
      </c>
    </row>
    <row r="110" spans="1:150" x14ac:dyDescent="0.25">
      <c r="A110">
        <v>121</v>
      </c>
      <c r="B110" t="s">
        <v>500</v>
      </c>
      <c r="C110" t="s">
        <v>501</v>
      </c>
      <c r="D110" t="s">
        <v>502</v>
      </c>
      <c r="E110" t="s">
        <v>503</v>
      </c>
      <c r="F110" t="s">
        <v>56</v>
      </c>
      <c r="G110" t="s">
        <v>504</v>
      </c>
      <c r="H110" t="s">
        <v>137</v>
      </c>
      <c r="I110">
        <v>2005</v>
      </c>
      <c r="J110" t="s">
        <v>600</v>
      </c>
      <c r="K110" t="s">
        <v>505</v>
      </c>
      <c r="L110">
        <v>40133</v>
      </c>
      <c r="M110">
        <v>38562</v>
      </c>
      <c r="N110" s="5">
        <v>258168</v>
      </c>
      <c r="O110" t="s">
        <v>21</v>
      </c>
      <c r="P110" t="s">
        <v>11</v>
      </c>
      <c r="Q110" t="s">
        <v>22</v>
      </c>
      <c r="R110" t="s">
        <v>557</v>
      </c>
      <c r="S110" s="5">
        <v>258168</v>
      </c>
      <c r="T110" s="5">
        <f ca="1">Tabla1[[#This Row],[IMPORTE]]*(1-0.03)^(YEAR(TODAY()) - I110)</f>
        <v>136178.58898697107</v>
      </c>
    </row>
    <row r="111" spans="1:150" x14ac:dyDescent="0.25">
      <c r="A111">
        <v>122</v>
      </c>
      <c r="B111" t="s">
        <v>506</v>
      </c>
      <c r="C111" t="s">
        <v>507</v>
      </c>
      <c r="D111" t="s">
        <v>508</v>
      </c>
      <c r="E111" t="s">
        <v>509</v>
      </c>
      <c r="F111" t="s">
        <v>56</v>
      </c>
      <c r="G111" t="s">
        <v>510</v>
      </c>
      <c r="H111" t="s">
        <v>40</v>
      </c>
      <c r="I111">
        <v>2009</v>
      </c>
      <c r="J111" t="s">
        <v>559</v>
      </c>
      <c r="K111" t="s">
        <v>511</v>
      </c>
      <c r="L111" t="s">
        <v>128</v>
      </c>
      <c r="M111" t="s">
        <v>301</v>
      </c>
      <c r="N111" s="5" t="s">
        <v>128</v>
      </c>
      <c r="O111" t="s">
        <v>59</v>
      </c>
      <c r="P111" t="s">
        <v>11</v>
      </c>
      <c r="Q111" t="s">
        <v>128</v>
      </c>
      <c r="R111" t="s">
        <v>557</v>
      </c>
      <c r="S111" s="5" t="s">
        <v>128</v>
      </c>
      <c r="T111" s="5" t="s">
        <v>555</v>
      </c>
    </row>
    <row r="112" spans="1:150" x14ac:dyDescent="0.25">
      <c r="A112">
        <v>123</v>
      </c>
      <c r="B112" t="s">
        <v>512</v>
      </c>
      <c r="C112" t="s">
        <v>513</v>
      </c>
      <c r="D112" t="s">
        <v>514</v>
      </c>
      <c r="E112" t="s">
        <v>515</v>
      </c>
      <c r="F112" t="s">
        <v>56</v>
      </c>
      <c r="G112" t="s">
        <v>516</v>
      </c>
      <c r="H112" t="s">
        <v>57</v>
      </c>
      <c r="I112">
        <v>2021</v>
      </c>
      <c r="J112" t="s">
        <v>27</v>
      </c>
      <c r="K112" t="s">
        <v>517</v>
      </c>
      <c r="L112" t="s">
        <v>22</v>
      </c>
      <c r="M112" t="s">
        <v>301</v>
      </c>
      <c r="N112" s="5">
        <v>717900</v>
      </c>
      <c r="O112" t="s">
        <v>59</v>
      </c>
      <c r="P112" t="s">
        <v>11</v>
      </c>
      <c r="Q112" t="s">
        <v>22</v>
      </c>
      <c r="R112" t="s">
        <v>557</v>
      </c>
      <c r="S112" s="5">
        <v>717900</v>
      </c>
      <c r="T112" s="5">
        <f ca="1">Tabla1[[#This Row],[IMPORTE]]*(1-0.03)^(YEAR(TODAY()) - I112)</f>
        <v>616485.15705002996</v>
      </c>
    </row>
    <row r="113" spans="1:20" x14ac:dyDescent="0.25">
      <c r="A113">
        <v>124</v>
      </c>
      <c r="B113" t="s">
        <v>518</v>
      </c>
      <c r="C113" t="s">
        <v>513</v>
      </c>
      <c r="D113" t="s">
        <v>514</v>
      </c>
      <c r="E113" t="s">
        <v>515</v>
      </c>
      <c r="F113" t="s">
        <v>56</v>
      </c>
      <c r="G113" t="s">
        <v>519</v>
      </c>
      <c r="H113" t="s">
        <v>57</v>
      </c>
      <c r="I113">
        <v>2021</v>
      </c>
      <c r="J113" t="s">
        <v>27</v>
      </c>
      <c r="K113" t="s">
        <v>520</v>
      </c>
      <c r="L113" t="s">
        <v>22</v>
      </c>
      <c r="M113" t="s">
        <v>301</v>
      </c>
      <c r="N113" s="5">
        <v>717900</v>
      </c>
      <c r="O113" t="s">
        <v>59</v>
      </c>
      <c r="P113" t="s">
        <v>11</v>
      </c>
      <c r="Q113" t="s">
        <v>22</v>
      </c>
      <c r="R113" t="s">
        <v>557</v>
      </c>
      <c r="S113" s="5">
        <v>717900</v>
      </c>
      <c r="T113" s="5">
        <f ca="1">Tabla1[[#This Row],[IMPORTE]]*(1-0.03)^(YEAR(TODAY()) - I113)</f>
        <v>616485.15705002996</v>
      </c>
    </row>
    <row r="114" spans="1:20" x14ac:dyDescent="0.25">
      <c r="A114">
        <v>125</v>
      </c>
      <c r="B114" t="s">
        <v>521</v>
      </c>
      <c r="C114" t="s">
        <v>513</v>
      </c>
      <c r="D114" t="s">
        <v>514</v>
      </c>
      <c r="E114" t="s">
        <v>241</v>
      </c>
      <c r="F114" t="s">
        <v>56</v>
      </c>
      <c r="G114" t="s">
        <v>522</v>
      </c>
      <c r="H114" t="s">
        <v>57</v>
      </c>
      <c r="I114">
        <v>2018</v>
      </c>
      <c r="J114" t="s">
        <v>27</v>
      </c>
      <c r="K114" t="s">
        <v>523</v>
      </c>
      <c r="L114" t="s">
        <v>58</v>
      </c>
      <c r="M114" t="s">
        <v>301</v>
      </c>
      <c r="N114" s="5" t="s">
        <v>58</v>
      </c>
      <c r="O114" t="s">
        <v>21</v>
      </c>
      <c r="P114" t="s">
        <v>11</v>
      </c>
      <c r="Q114" t="s">
        <v>58</v>
      </c>
      <c r="R114" t="s">
        <v>557</v>
      </c>
      <c r="S114" s="5" t="s">
        <v>58</v>
      </c>
      <c r="T114" s="5" t="s">
        <v>554</v>
      </c>
    </row>
    <row r="115" spans="1:20" x14ac:dyDescent="0.25">
      <c r="A115">
        <v>126</v>
      </c>
      <c r="B115" t="s">
        <v>524</v>
      </c>
      <c r="C115" t="s">
        <v>525</v>
      </c>
      <c r="D115" t="s">
        <v>524</v>
      </c>
      <c r="E115" t="s">
        <v>526</v>
      </c>
      <c r="F115" t="s">
        <v>56</v>
      </c>
      <c r="G115" t="s">
        <v>527</v>
      </c>
      <c r="H115" t="s">
        <v>40</v>
      </c>
      <c r="I115">
        <v>2025</v>
      </c>
      <c r="J115" t="s">
        <v>601</v>
      </c>
      <c r="K115" t="s">
        <v>528</v>
      </c>
      <c r="L115" t="s">
        <v>22</v>
      </c>
      <c r="M115" t="s">
        <v>301</v>
      </c>
      <c r="N115" s="5" t="s">
        <v>611</v>
      </c>
      <c r="O115" t="s">
        <v>29</v>
      </c>
      <c r="P115" t="s">
        <v>11</v>
      </c>
      <c r="Q115" t="s">
        <v>22</v>
      </c>
      <c r="R115" t="s">
        <v>557</v>
      </c>
      <c r="S115" s="5" t="s">
        <v>611</v>
      </c>
      <c r="T115" s="5" t="e">
        <f ca="1">Tabla1[[#This Row],[IMPORTE]]*(1-0.03)^(YEAR(TODAY()) - I115)</f>
        <v>#VALUE!</v>
      </c>
    </row>
    <row r="116" spans="1:20" x14ac:dyDescent="0.25">
      <c r="A116">
        <v>127</v>
      </c>
      <c r="B116" t="s">
        <v>540</v>
      </c>
      <c r="C116" t="s">
        <v>529</v>
      </c>
      <c r="D116" t="s">
        <v>602</v>
      </c>
      <c r="E116" t="s">
        <v>530</v>
      </c>
      <c r="F116" t="s">
        <v>56</v>
      </c>
      <c r="G116" t="s">
        <v>531</v>
      </c>
      <c r="H116" t="s">
        <v>532</v>
      </c>
      <c r="I116">
        <v>2024</v>
      </c>
      <c r="J116" t="s">
        <v>603</v>
      </c>
      <c r="K116" t="s">
        <v>533</v>
      </c>
      <c r="L116" t="s">
        <v>128</v>
      </c>
      <c r="M116" t="s">
        <v>301</v>
      </c>
      <c r="N116" s="5" t="s">
        <v>128</v>
      </c>
      <c r="O116" t="s">
        <v>29</v>
      </c>
      <c r="P116" t="s">
        <v>11</v>
      </c>
      <c r="Q116" t="s">
        <v>128</v>
      </c>
      <c r="R116" t="s">
        <v>557</v>
      </c>
      <c r="S116" s="5" t="s">
        <v>128</v>
      </c>
      <c r="T116" s="5" t="s">
        <v>555</v>
      </c>
    </row>
    <row r="117" spans="1:20" x14ac:dyDescent="0.25">
      <c r="A117">
        <v>128</v>
      </c>
      <c r="B117" t="s">
        <v>540</v>
      </c>
      <c r="C117" t="s">
        <v>529</v>
      </c>
      <c r="D117" t="s">
        <v>602</v>
      </c>
      <c r="E117" t="s">
        <v>236</v>
      </c>
      <c r="F117" t="s">
        <v>56</v>
      </c>
      <c r="G117" t="s">
        <v>237</v>
      </c>
      <c r="H117" t="s">
        <v>238</v>
      </c>
      <c r="I117">
        <v>2005</v>
      </c>
      <c r="J117" t="s">
        <v>584</v>
      </c>
      <c r="K117" t="s">
        <v>239</v>
      </c>
      <c r="L117" t="s">
        <v>22</v>
      </c>
      <c r="M117">
        <v>45667</v>
      </c>
      <c r="N117" s="5" t="s">
        <v>611</v>
      </c>
      <c r="O117" t="s">
        <v>59</v>
      </c>
      <c r="P117" t="s">
        <v>11</v>
      </c>
      <c r="Q117" t="s">
        <v>22</v>
      </c>
      <c r="R117" t="s">
        <v>572</v>
      </c>
      <c r="S117" s="5" t="s">
        <v>611</v>
      </c>
      <c r="T117" s="5" t="e">
        <f ca="1">Tabla1[[#This Row],[IMPORTE]]*(1-0.03)^(YEAR(TODAY()) - I117)</f>
        <v>#VALUE!</v>
      </c>
    </row>
    <row r="118" spans="1:20" x14ac:dyDescent="0.25">
      <c r="A118">
        <v>129</v>
      </c>
      <c r="B118" t="s">
        <v>534</v>
      </c>
      <c r="C118" t="s">
        <v>535</v>
      </c>
      <c r="D118" t="s">
        <v>536</v>
      </c>
      <c r="E118" t="s">
        <v>537</v>
      </c>
      <c r="F118" t="s">
        <v>56</v>
      </c>
      <c r="G118" t="s">
        <v>538</v>
      </c>
      <c r="H118" t="s">
        <v>57</v>
      </c>
      <c r="I118">
        <v>2016</v>
      </c>
      <c r="J118" t="s">
        <v>590</v>
      </c>
      <c r="K118" t="s">
        <v>539</v>
      </c>
      <c r="L118" t="s">
        <v>58</v>
      </c>
      <c r="M118">
        <v>42430</v>
      </c>
      <c r="N118" s="5" t="s">
        <v>58</v>
      </c>
      <c r="O118" t="s">
        <v>21</v>
      </c>
      <c r="P118" t="s">
        <v>11</v>
      </c>
      <c r="Q118" t="s">
        <v>58</v>
      </c>
      <c r="R118" t="s">
        <v>557</v>
      </c>
      <c r="S118" s="5" t="s">
        <v>58</v>
      </c>
      <c r="T118" s="5" t="s">
        <v>554</v>
      </c>
    </row>
    <row r="119" spans="1:20" x14ac:dyDescent="0.25">
      <c r="A119">
        <v>130</v>
      </c>
      <c r="B119" t="s">
        <v>541</v>
      </c>
      <c r="C119" t="s">
        <v>542</v>
      </c>
      <c r="D119" t="s">
        <v>543</v>
      </c>
      <c r="E119" t="s">
        <v>545</v>
      </c>
      <c r="F119" t="s">
        <v>56</v>
      </c>
      <c r="G119" t="s">
        <v>544</v>
      </c>
      <c r="H119" t="s">
        <v>57</v>
      </c>
      <c r="I119">
        <v>2015</v>
      </c>
      <c r="J119" t="s">
        <v>585</v>
      </c>
      <c r="K119" t="s">
        <v>546</v>
      </c>
      <c r="L119" t="s">
        <v>301</v>
      </c>
      <c r="M119" t="s">
        <v>301</v>
      </c>
      <c r="N119" s="5" t="s">
        <v>611</v>
      </c>
      <c r="O119" t="s">
        <v>59</v>
      </c>
      <c r="P119" t="s">
        <v>11</v>
      </c>
      <c r="Q119" t="s">
        <v>22</v>
      </c>
      <c r="R119" t="s">
        <v>557</v>
      </c>
      <c r="S119" s="5" t="s">
        <v>611</v>
      </c>
      <c r="T119" s="5" t="e">
        <f ca="1">Tabla1[[#This Row],[IMPORTE]]*(1-0.03)^(YEAR(TODAY()) - I119)</f>
        <v>#VALUE!</v>
      </c>
    </row>
    <row r="120" spans="1:20" x14ac:dyDescent="0.25">
      <c r="A120" s="2" t="s">
        <v>613</v>
      </c>
      <c r="C120" s="3">
        <v>46153</v>
      </c>
      <c r="E120" t="s">
        <v>52</v>
      </c>
      <c r="S120" s="5"/>
      <c r="T120" s="5">
        <f ca="1">Tabla1[[#This Row],[IMPORTE]]*(1-0.03)^(YEAR(TODAY()) - I120)</f>
        <v>0</v>
      </c>
    </row>
  </sheetData>
  <pageMargins left="0.7" right="0.7" top="0.75" bottom="0.75" header="0.3" footer="0.3"/>
  <pageSetup scale="22" orientation="portrait" r:id="rId1"/>
  <colBreaks count="1" manualBreakCount="1">
    <brk id="20" max="119" man="1"/>
  </colBreaks>
  <legacy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patrimonio</dc:creator>
  <cp:lastModifiedBy>Clinica Ixtlahuacan</cp:lastModifiedBy>
  <dcterms:created xsi:type="dcterms:W3CDTF">2026-04-23T18:08:00Z</dcterms:created>
  <dcterms:modified xsi:type="dcterms:W3CDTF">2026-05-11T19:35:03Z</dcterms:modified>
</cp:coreProperties>
</file>